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ΠΑΝΕΠΙΣΤΗΜΙΟ ΔΥΤΙΚΗΣ ΑΤΤΙΚΗΣ\ΔΙΑΓΩΝΙΣΜΟΙ\1) ΔΙΕΘΝΕΙΣ\0000-2024-ΕΠΙΠΛΑ\354589-2025-ΕΞΟΠΛΙΣΜΟΣ ΑΛΣΟΣ ΑΙΓΑΛΕΩ\ΕΣΗΔΗΣ\"/>
    </mc:Choice>
  </mc:AlternateContent>
  <xr:revisionPtr revIDLastSave="0" documentId="13_ncr:1_{CE7F4CA4-9945-40E2-A5C3-0D68005BB7FE}" xr6:coauthVersionLast="36" xr6:coauthVersionMax="36" xr10:uidLastSave="{00000000-0000-0000-0000-000000000000}"/>
  <bookViews>
    <workbookView xWindow="0" yWindow="0" windowWidth="28800" windowHeight="10005" xr2:uid="{A929D670-248B-4EDF-8EF3-C57649ADE752}"/>
  </bookViews>
  <sheets>
    <sheet name="ΟΙΚΟΝΟΜΙΚΗ ΠΡΟΣΦΟΡΑ ΤΜΗΜΑ 1" sheetId="5" r:id="rId1"/>
    <sheet name="ΟΙΚΟΝΟΜΙΚΗ ΠΡΟΣΦΟΡΑ ΤΜΗΜΑ 2" sheetId="2" r:id="rId2"/>
    <sheet name="ΟΙΚΟΝΟΜΙΚΗ ΠΡΟΣΦΟΡΑ ΤΜΗΜΑ 3" sheetId="3" r:id="rId3"/>
    <sheet name="ΟΙΚΟΝΟΜΙΚΗ ΠΡΟΣΦΟΡΑ ΤΜΗΜΑ 4" sheetId="7" r:id="rId4"/>
    <sheet name="ΟΙΚΟΝΟΜΙΚΗ ΠΡΟΣΦΟΡΑ ΤΜΗΜΑ 5" sheetId="8" r:id="rId5"/>
  </sheets>
  <definedNames>
    <definedName name="_xlnm.Print_Titles" localSheetId="0">'ΟΙΚΟΝΟΜΙΚΗ ΠΡΟΣΦΟΡΑ ΤΜΗΜΑ 1'!$2:$6</definedName>
    <definedName name="_xlnm.Print_Titles" localSheetId="1">'ΟΙΚΟΝΟΜΙΚΗ ΠΡΟΣΦΟΡΑ ΤΜΗΜΑ 2'!$2:$6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G12" i="3" s="1"/>
  <c r="F11" i="3"/>
  <c r="G11" i="3" s="1"/>
  <c r="F10" i="3"/>
  <c r="G10" i="3" s="1"/>
  <c r="F9" i="3"/>
  <c r="G9" i="3" s="1"/>
  <c r="G13" i="3" s="1"/>
  <c r="F10" i="2"/>
  <c r="G10" i="2" s="1"/>
  <c r="F9" i="2"/>
  <c r="G9" i="2" s="1"/>
  <c r="F120" i="5"/>
  <c r="G120" i="5" s="1"/>
  <c r="F119" i="5"/>
  <c r="G119" i="5" s="1"/>
  <c r="F118" i="5"/>
  <c r="G118" i="5" s="1"/>
  <c r="F117" i="5"/>
  <c r="G117" i="5" s="1"/>
  <c r="F116" i="5"/>
  <c r="G116" i="5" s="1"/>
  <c r="F115" i="5"/>
  <c r="F112" i="5"/>
  <c r="G112" i="5" s="1"/>
  <c r="F111" i="5"/>
  <c r="G111" i="5" s="1"/>
  <c r="F110" i="5"/>
  <c r="G110" i="5" s="1"/>
  <c r="F109" i="5"/>
  <c r="F106" i="5"/>
  <c r="G106" i="5" s="1"/>
  <c r="F105" i="5"/>
  <c r="G105" i="5" s="1"/>
  <c r="F104" i="5"/>
  <c r="G104" i="5" s="1"/>
  <c r="F103" i="5"/>
  <c r="G103" i="5" s="1"/>
  <c r="G107" i="5" s="1"/>
  <c r="F100" i="5"/>
  <c r="G100" i="5" s="1"/>
  <c r="F99" i="5"/>
  <c r="G99" i="5" s="1"/>
  <c r="F98" i="5"/>
  <c r="G98" i="5" s="1"/>
  <c r="F95" i="5"/>
  <c r="G95" i="5" s="1"/>
  <c r="F94" i="5"/>
  <c r="G94" i="5" s="1"/>
  <c r="F93" i="5"/>
  <c r="G93" i="5" s="1"/>
  <c r="F92" i="5"/>
  <c r="G92" i="5" s="1"/>
  <c r="F91" i="5"/>
  <c r="G91" i="5" s="1"/>
  <c r="F90" i="5"/>
  <c r="G90" i="5" s="1"/>
  <c r="F89" i="5"/>
  <c r="G89" i="5" s="1"/>
  <c r="F86" i="5"/>
  <c r="G86" i="5" s="1"/>
  <c r="F85" i="5"/>
  <c r="G85" i="5" s="1"/>
  <c r="F84" i="5"/>
  <c r="G84" i="5" s="1"/>
  <c r="F83" i="5"/>
  <c r="G83" i="5" s="1"/>
  <c r="F82" i="5"/>
  <c r="G82" i="5" s="1"/>
  <c r="F81" i="5"/>
  <c r="G81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F69" i="5"/>
  <c r="F68" i="5"/>
  <c r="G68" i="5" s="1"/>
  <c r="F67" i="5"/>
  <c r="G67" i="5" s="1"/>
  <c r="G69" i="5" s="1"/>
  <c r="F64" i="5"/>
  <c r="G64" i="5" s="1"/>
  <c r="F63" i="5"/>
  <c r="G63" i="5" s="1"/>
  <c r="F62" i="5"/>
  <c r="G62" i="5" s="1"/>
  <c r="F61" i="5"/>
  <c r="G61" i="5" s="1"/>
  <c r="F60" i="5"/>
  <c r="G60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13" i="3" l="1"/>
  <c r="F11" i="2"/>
  <c r="G11" i="2"/>
  <c r="F113" i="5"/>
  <c r="G113" i="5" s="1"/>
  <c r="F107" i="5"/>
  <c r="F65" i="5"/>
  <c r="F58" i="5"/>
  <c r="G18" i="5"/>
  <c r="G58" i="5"/>
  <c r="G48" i="5"/>
  <c r="G37" i="5"/>
  <c r="F48" i="5"/>
  <c r="F79" i="5"/>
  <c r="F18" i="5"/>
  <c r="G65" i="5"/>
  <c r="G87" i="5"/>
  <c r="G96" i="5"/>
  <c r="F96" i="5"/>
  <c r="G26" i="5"/>
  <c r="G101" i="5"/>
  <c r="G115" i="5"/>
  <c r="F121" i="5"/>
  <c r="G121" i="5" s="1"/>
  <c r="G79" i="5"/>
  <c r="F26" i="5"/>
  <c r="F87" i="5"/>
  <c r="F101" i="5"/>
  <c r="G109" i="5"/>
  <c r="F37" i="5"/>
  <c r="F9" i="8"/>
  <c r="F10" i="8" s="1"/>
  <c r="F122" i="5" l="1"/>
  <c r="G122" i="5" s="1"/>
  <c r="G9" i="8"/>
  <c r="G10" i="8" s="1"/>
  <c r="F9" i="7"/>
  <c r="F10" i="7" s="1"/>
  <c r="G9" i="7" l="1"/>
  <c r="G10" i="7"/>
</calcChain>
</file>

<file path=xl/sharedStrings.xml><?xml version="1.0" encoding="utf-8"?>
<sst xmlns="http://schemas.openxmlformats.org/spreadsheetml/2006/main" count="393" uniqueCount="232">
  <si>
    <t>ΚΩΔΙΚΟΣ ΕΞΟΠΛΙΣΜΟΥ</t>
  </si>
  <si>
    <t>ΠΕΡΙΓΡΑΦΗ ΕΞΟΠΛΙΣΜΟΥ</t>
  </si>
  <si>
    <t>ΜΟΝΑΔΑ ΜΕΤΡΗΣΗΣ</t>
  </si>
  <si>
    <t>ΠΟΣΟΤΗΤΑ</t>
  </si>
  <si>
    <r>
      <t xml:space="preserve">ΤΙΜΗ 
ΜΟΝΑΔΟΣ </t>
    </r>
    <r>
      <rPr>
        <b/>
        <sz val="10"/>
        <rFont val="Calibri"/>
        <family val="2"/>
        <charset val="161"/>
      </rPr>
      <t>(ΚΑΘΑΡΗ ΑΞΙΑ)</t>
    </r>
  </si>
  <si>
    <r>
      <t xml:space="preserve">ΣΥΝΟΛΙΚΗ
ΔΑΠΑΝΗ 
</t>
    </r>
    <r>
      <rPr>
        <b/>
        <sz val="9"/>
        <rFont val="Century Gothic"/>
        <family val="1"/>
      </rPr>
      <t>(ΚΑΘΑΡΗ ΑΞΙΑ)</t>
    </r>
  </si>
  <si>
    <r>
      <t xml:space="preserve">ΣΥΝΟΛΙΚΗ
ΔΑΠΑΝΗ
</t>
    </r>
    <r>
      <rPr>
        <b/>
        <sz val="9"/>
        <color rgb="FF000000"/>
        <rFont val="Century Gothic"/>
        <family val="1"/>
      </rPr>
      <t>(ΜΕ Φ.Π.Α. 24%)</t>
    </r>
  </si>
  <si>
    <t>Β.1</t>
  </si>
  <si>
    <t xml:space="preserve">ΓΡΑΦΕΙΟ ΠΡΥΤΑΝΗ </t>
  </si>
  <si>
    <t>Β.1.1</t>
  </si>
  <si>
    <t>ΤΕΜ.</t>
  </si>
  <si>
    <t>Β.1.2</t>
  </si>
  <si>
    <t>Β.1.3</t>
  </si>
  <si>
    <t>Β.1.4</t>
  </si>
  <si>
    <t>Β.1.5</t>
  </si>
  <si>
    <t>Β.1.6</t>
  </si>
  <si>
    <t>Β.1.7</t>
  </si>
  <si>
    <t>Β.1.8</t>
  </si>
  <si>
    <t>Β.1.9</t>
  </si>
  <si>
    <t>Β.2</t>
  </si>
  <si>
    <t>ΓΡΑΜΜΑΤΕΙΑ  ΠΡΥΤΑΝΕΙΑΣ</t>
  </si>
  <si>
    <t>Β.2.1</t>
  </si>
  <si>
    <t>Β.2.2</t>
  </si>
  <si>
    <t>Β.2.3</t>
  </si>
  <si>
    <t>Β.2.4</t>
  </si>
  <si>
    <t>Β.2.5</t>
  </si>
  <si>
    <t>Β.2.6</t>
  </si>
  <si>
    <t>Β.3</t>
  </si>
  <si>
    <t>ΓΡΑΦΕΙΟ ΕΚΤΕΛΕΣΤΙΚΟΥ ΔΙΕΥΘΥΝΤΗ</t>
  </si>
  <si>
    <t>Β.3.1</t>
  </si>
  <si>
    <t>Β.3.2</t>
  </si>
  <si>
    <t>Β.3.3</t>
  </si>
  <si>
    <t>Β.3.4</t>
  </si>
  <si>
    <t>Β.3.5</t>
  </si>
  <si>
    <t>Β.3.6</t>
  </si>
  <si>
    <t>Β.3.7</t>
  </si>
  <si>
    <t>Β.3.8</t>
  </si>
  <si>
    <t>Β.3.9</t>
  </si>
  <si>
    <t>Β.4</t>
  </si>
  <si>
    <t>ΓΡΑΦΕΙΑ ΑΝΤΙΠΡΥΤΑΝΕΩΝ</t>
  </si>
  <si>
    <t>Β.4.1</t>
  </si>
  <si>
    <t>Β.4.2</t>
  </si>
  <si>
    <t>Β.4.3</t>
  </si>
  <si>
    <t>Β.4.4</t>
  </si>
  <si>
    <t>Β.4.5</t>
  </si>
  <si>
    <t>Β.4.6</t>
  </si>
  <si>
    <t>Β.4.7</t>
  </si>
  <si>
    <t>Β.4.8</t>
  </si>
  <si>
    <t>Β.4.9</t>
  </si>
  <si>
    <t>B.5</t>
  </si>
  <si>
    <t>ΓΡΑΜΜΑΤΕΙΑ ΑΝΤΙΠΡΥΤΑΝΕΩΝ</t>
  </si>
  <si>
    <t>Β.5.1</t>
  </si>
  <si>
    <t>Β.5.2</t>
  </si>
  <si>
    <t>Β.5.3</t>
  </si>
  <si>
    <t>Β.5.4</t>
  </si>
  <si>
    <t>Β.5.5</t>
  </si>
  <si>
    <t>Β.5.6</t>
  </si>
  <si>
    <t>Β.5.7</t>
  </si>
  <si>
    <t>Β.5.8</t>
  </si>
  <si>
    <t>B.6</t>
  </si>
  <si>
    <t>ΑΙΘΟΥΣΑ ΣΥΓΚΛΗΤΟΥ</t>
  </si>
  <si>
    <t>Β.6.1</t>
  </si>
  <si>
    <t>Β.6.2</t>
  </si>
  <si>
    <t>Β.6.3</t>
  </si>
  <si>
    <t>Β.6.4</t>
  </si>
  <si>
    <t>Β.6.5</t>
  </si>
  <si>
    <t>B.7</t>
  </si>
  <si>
    <t>ΑΙΘΟΥΣΑ</t>
  </si>
  <si>
    <t>Β.7.1</t>
  </si>
  <si>
    <t>Β.7.2</t>
  </si>
  <si>
    <t>B.8</t>
  </si>
  <si>
    <t>ΓΡΑΦΕΙΑ ΓΕΝΙΚΩΝ ΔΙΕ/ΝΤΩΝ</t>
  </si>
  <si>
    <t>Β.8.1</t>
  </si>
  <si>
    <t>Β.8.2</t>
  </si>
  <si>
    <t>Β.8.3</t>
  </si>
  <si>
    <t>Β.8.4</t>
  </si>
  <si>
    <t>Β.8.5</t>
  </si>
  <si>
    <t>Β.8.6</t>
  </si>
  <si>
    <t>Β.8.7</t>
  </si>
  <si>
    <t>Β.8.8</t>
  </si>
  <si>
    <t>B.9</t>
  </si>
  <si>
    <t>ΓΡΑΜΜΑΤΕΙΑ ΓΕΝΙΚΩΝ ΔΙΕ/ΝΤΩΝ &amp; ΕΚΤΕΛΕΣΤΙΚΟΥ ΔΙΕΥΘΥΝΤΗ</t>
  </si>
  <si>
    <t>Β.9.1</t>
  </si>
  <si>
    <t>Β.9.2</t>
  </si>
  <si>
    <t>Β.9.3</t>
  </si>
  <si>
    <t>Β.9.4</t>
  </si>
  <si>
    <t>Β.9.5</t>
  </si>
  <si>
    <t>Β.9.6</t>
  </si>
  <si>
    <t>B.10</t>
  </si>
  <si>
    <t>ΓΡΑΦΕΙΟ ΣΥΛΟΓΙΚΩΝ ΟΡΓΑΝΩΝ</t>
  </si>
  <si>
    <t>Β.10.1</t>
  </si>
  <si>
    <t>Β.10.2</t>
  </si>
  <si>
    <t>Β.10.3</t>
  </si>
  <si>
    <t>Β.10.4</t>
  </si>
  <si>
    <t>Β.10.5</t>
  </si>
  <si>
    <t>Β.10.6</t>
  </si>
  <si>
    <t>Β.10.7</t>
  </si>
  <si>
    <t>B.11</t>
  </si>
  <si>
    <t>Β.11.1</t>
  </si>
  <si>
    <t>Β.11.2</t>
  </si>
  <si>
    <t>Β.11.3</t>
  </si>
  <si>
    <t>B.12</t>
  </si>
  <si>
    <t>Β.12.1</t>
  </si>
  <si>
    <t>ΜΕΡΙΚΟ ΣΥΝΟΛΟ</t>
  </si>
  <si>
    <t>Β.13.1</t>
  </si>
  <si>
    <t>Σύστημα εικόνας και Ηχου για τα Αμφιθέατρα</t>
  </si>
  <si>
    <t>Επιτραπέζιοι Ηλεκτρονικοί Υπολογιστές</t>
  </si>
  <si>
    <t>Β. ΕΞΟΠΛΙΣΜΟΣ ΧΩΡΩΝ - ΗΛΕΚΤΡΟΝΙΚΟΙ ΥΠΟΛΟΓΙΣΤΕΣ</t>
  </si>
  <si>
    <t>ΗΛΕΚΤΡΟΝΙΚΟΙ ΥΠΟΛΟΓΙΣΤΕΣ</t>
  </si>
  <si>
    <t>Β.14</t>
  </si>
  <si>
    <t>Β.14.1</t>
  </si>
  <si>
    <t>Β. ΕΞΟΠΛΙΣΜΟΣ ΧΩΡΩΝ - ΣΥΣΤΗΜΑ ΕΙΚΟΝΑΣ ΚΑΙ ΗΧΟΥ</t>
  </si>
  <si>
    <t>ΣΥΣΤΗΜΑ ΕΙΚΟΝΑΣ ΚΑΙ ΗΧΟΥ</t>
  </si>
  <si>
    <t>Β. ΕΞΟΠΛΙΣΜΟΣ ΧΩΡΩΝ</t>
  </si>
  <si>
    <t>ΓΡΑΦΕΙΟ ΠΡΥΤΑΝΗ  240Χ198Χ75</t>
  </si>
  <si>
    <t xml:space="preserve">ΠΟΛΥΘΡΟΝΕΣ </t>
  </si>
  <si>
    <t xml:space="preserve">KANAΠΕ ΔΙΘΕΣΙΟ ΔΕΡΜΑ </t>
  </si>
  <si>
    <t>ΠΟΛΥΘΡΟΝΑ ΔΙΕ/ΝΤΟΥ ΤΡΟΧΗΛΑΤΗ</t>
  </si>
  <si>
    <t xml:space="preserve">ΠΟΛΥΘΡΟΝΑ ΣΥΝΕΡ/ΣΙΑΣ </t>
  </si>
  <si>
    <t>ΤΡΑΠΕΖΑΚΙ ΣΑΛΟΝΙΟΥ</t>
  </si>
  <si>
    <t>ΒΟΗΘΗΤΙΚΟ ΜΕ ΣΥΡΤΑΡΙΑ</t>
  </si>
  <si>
    <t>ΚΑΝΑΠΕ ΔΙΘΕΣΙΟ</t>
  </si>
  <si>
    <t xml:space="preserve">ΚΑΘΙΣΜΑ ΣΥΝΕΡΓΑΣΙΑΣ </t>
  </si>
  <si>
    <t>ΚΑΘΙΣΜΑΤΑ ΤΡΟΧΗΛΑΤΑ</t>
  </si>
  <si>
    <t>ΠΟΛΥΘΡΟΝΑ ΔΙΕ/ΝΤΟΥ</t>
  </si>
  <si>
    <t>ΠΟΛΥΘΡΟΝΑ ΣΥΝ/ΣΙΑΣ</t>
  </si>
  <si>
    <t>ΕΡΜΑΡΙΑ ΜΕ 4Π</t>
  </si>
  <si>
    <t xml:space="preserve">ΠΟΛΥΘΡΟΝΕΣ  ΣΥΜΒΟΥΛΙΟΥ </t>
  </si>
  <si>
    <t xml:space="preserve">ΚΑΝΑΠΕΣ ΔΙΘΕΣΙΟΣ </t>
  </si>
  <si>
    <t>ΠΟΛΥΘΡΟΝΑ ΣΑΛΟΝΙΟΥ</t>
  </si>
  <si>
    <t>ΕΡΜΑΡΙΑ ΜΕ 4 ΠΟΡΤΕΣ</t>
  </si>
  <si>
    <t>ΠΟΛΥΘΡΟΝΑ ΣΥΜΒΟΥΛΙΟΥ</t>
  </si>
  <si>
    <t>ΠΟΛΥΘΡΟΝΑ ΤΡΟΧΗΛΑΤΗ</t>
  </si>
  <si>
    <t>ΠΟΛΥΘΡΟΝΑ ΣΥΝΕΡ/ΣΙΑΣ</t>
  </si>
  <si>
    <t>ΒΟΗΘΗΤΙΚΟ ΑΝΑΡΤΩΜΕΝΟ</t>
  </si>
  <si>
    <t xml:space="preserve">ΚΑΘΙΣΜΑ ΤΡΟΧΗΛΑΤΟ </t>
  </si>
  <si>
    <t>ΚΑΘΙΣΜΑ ΣΥΝ/ΣΙΑΣ</t>
  </si>
  <si>
    <t>ΠΟΛΥΘΡΟΝΕΣ ΣΑΛΟΝΙΟΥ</t>
  </si>
  <si>
    <t>ΚΑΘΙΣΜΑΤΑ ΑΜΦΙΘΕΑΤΡΟΥ</t>
  </si>
  <si>
    <t>ΠΑΝΕΛ</t>
  </si>
  <si>
    <t>ΠΟΛΥΘΡΟΝΕΣ</t>
  </si>
  <si>
    <t>ΠΟΛΥΘΡΟΝΕΣ ΓΙΑ ΤΡΑΠ ΣΥΜΒΟΥΛΙΟΥ</t>
  </si>
  <si>
    <t>ΓΡΑΦΕΙΟ ΔΙΕΥΘΥΝΣΗΣ ΜΕ ΒΟΗΘΗΤΙΚΟ</t>
  </si>
  <si>
    <t>ΠΟΛΥΘΡΟΝΑ ΤΡΟΧΗΛΑΤΗ ΔΙΕΥ/ΝΤΟΥ</t>
  </si>
  <si>
    <t>ΚΑΝΑΠΕ 2ΘΕΣΙΟ</t>
  </si>
  <si>
    <t xml:space="preserve">ΕΡΜΑΡΙΑ ΜΕ 4 ΠΟΡΤΕΣ </t>
  </si>
  <si>
    <t>TRAPEZAKIA</t>
  </si>
  <si>
    <t xml:space="preserve">ΠΟΛΥΘΡΟΝΕΣ ΤΡΟΧΗΛΑΤΕΣ ΕΡΓΑΣΙΑΣ ΜΜ </t>
  </si>
  <si>
    <t>ΤΡΑΠΕΖΑΚΙ</t>
  </si>
  <si>
    <t>ΓΡΑΦΕΙΟ ΣΕ ΓΩΝΙΑ</t>
  </si>
  <si>
    <t>ΠΟΛΥΘΡΟΝΑ ΤΡΟΧΗΛΑΤΗ ΜΜ</t>
  </si>
  <si>
    <t>ΠΟΛΥΘΡΟΝΑΚΙ</t>
  </si>
  <si>
    <t>Καθίσματα για Αίθουσες Διδιασκαλίας 1ου Ορόφου + Συνεδριακά Ισογείου</t>
  </si>
  <si>
    <t>ΤΡΑΠΕΖΙ ΣΥΝΕΔΡΙΑΣΕΩΝ 280X120X76</t>
  </si>
  <si>
    <t>EΡΜΑΡΙΑ 4Π 180X046X80</t>
  </si>
  <si>
    <t>ΠΟΛΥΘΡΟΝΕΣ ΣΤΥΛΕ ΣΥΝ/ΣΙΑΣ</t>
  </si>
  <si>
    <t>ΓΡΑΦΕΙΑ 160Χ80 ΜΕ ΜΕΤΑΛΛΙΚΟ ΠΟΔΙ</t>
  </si>
  <si>
    <t>ΒΙΒΛΙΟΘΗΚΕ 200Χ88Χ42 ΜΕ ΠΟΡΤΕΣ</t>
  </si>
  <si>
    <t xml:space="preserve">ΓΡΑΦΕΙΟ 200Χ90 </t>
  </si>
  <si>
    <t>ΤΡΑΠΕΖΙ ΣΥΜΒΟΥΛΙΟΥ 210Χ90</t>
  </si>
  <si>
    <t>ΠΟΛΥΘΡΟΝΑΚΙΑ STYLE</t>
  </si>
  <si>
    <t xml:space="preserve">ΓΡΑΦΕΙΑ ΣΕ ΓΩΝΙΑ </t>
  </si>
  <si>
    <t>ΤΡΑΠΕΖΙ ΣΥΜΒΟΥΛΙΟΥ 205Χ90</t>
  </si>
  <si>
    <t>ΓΡΑΦΕΙΟ 180Χ80</t>
  </si>
  <si>
    <t>ΣΥΡΤΑΡΙΕΡΑ ΤΡΟΧΗΛΑΤΗ</t>
  </si>
  <si>
    <t>ΒΙΒΛΙΟΘΗΚΗ ΜΕ ΠΟΡΤΕΣ 88Χ42Χ206</t>
  </si>
  <si>
    <t>ΤΡΑΠΕΖΙ ΣΥΜΒΟΥΛΙΟΥ 4000Χ1600</t>
  </si>
  <si>
    <t>ΤΡΑΠΕΖΙ 8000Χ1800Χ0750</t>
  </si>
  <si>
    <t>ΒΙΒΛΙΟΘΗΚΗ  ΜΕ ΠΟΡΤΕΣ 88Χ42Χ205</t>
  </si>
  <si>
    <t>ΓΡΑΦΕΙΑ  ΜΕ ΜΕΤΑΛΛΙΚΟ ΠΟΔΙ 180Χ80</t>
  </si>
  <si>
    <t xml:space="preserve">ΒΙΒ.ΜΕ ΠΟΡΤΕΣ 88Χ42Χ200Υ </t>
  </si>
  <si>
    <t>ΒΙΒ. 88Χ42Χ200Υ ΜΕ ΠΟΡΤΕΣ</t>
  </si>
  <si>
    <t xml:space="preserve"> ΚΑΝΑΠΕ ΔΙΘΕΣΙΟ</t>
  </si>
  <si>
    <t>ΕΞΤΡΑ ΓΡΑΦΕΙΑ</t>
  </si>
  <si>
    <t>B.13</t>
  </si>
  <si>
    <t>Β.13.2</t>
  </si>
  <si>
    <t>Β.13.3</t>
  </si>
  <si>
    <t>Β.15</t>
  </si>
  <si>
    <t>Β.15.1</t>
  </si>
  <si>
    <t>Β.16</t>
  </si>
  <si>
    <t>Β.16.1</t>
  </si>
  <si>
    <t>Β. ΕΞΟΠΛΙΣΜΟΣ ΧΩΡΩΝ - ΜΕΤΑΓΩΓΕΙΣ - SWITCHES</t>
  </si>
  <si>
    <t>ΜΕΤΑΓΩΓΕΙΣ - SWITCHES</t>
  </si>
  <si>
    <t>Προμήθεια Μεταγωγέων</t>
  </si>
  <si>
    <t>Β.17</t>
  </si>
  <si>
    <t>Β.17.1</t>
  </si>
  <si>
    <t>Β. ΕΞΟΠΛΙΣΜΟΣ ΧΩΡΩΝ - ΒΙΝΤΕΟΠΡΟΒΟΛΕΙΣ</t>
  </si>
  <si>
    <t>ΒΙΝΤΕΟΠΡΟΒΟΛΕΙΣ</t>
  </si>
  <si>
    <t>Προμήθεια Βιντεοπροβολέων</t>
  </si>
  <si>
    <t>Β.15.2</t>
  </si>
  <si>
    <t>Σύστημα εικόνας και ήχου για τις αίθουσες του 1ου ορόφου</t>
  </si>
  <si>
    <t>Β.13.4</t>
  </si>
  <si>
    <t>ΚΑΘΙΣΜΑΤΑ ΚΟΙΝΟΥ</t>
  </si>
  <si>
    <t>«ΟΙΚΟΝΟΜΙΚΗ ΠΡΟΣΦΟΡΑ»</t>
  </si>
  <si>
    <t>ΤΜΗΜΑ 1: «Β. ΕΞΟΠΛΙΣΜΟΣ ΧΩΡΩΝ - ΕΠΙΠΛΑ»</t>
  </si>
  <si>
    <t>Της Εταιρείας : (Αναγράφεται η επωνυμία της εταιρείας)</t>
  </si>
  <si>
    <t>Η σύγκριση των προσφορών θα γίνεται στη συνολική τιμή των προσφερομένων ειδών χωρίς Φ.Π.Α.</t>
  </si>
  <si>
    <t>Αθήνα,      /	/
Για τον Προσφέροντα
(Ονομ/μο – Υπογραφή ‐ Σφραγίδα)</t>
  </si>
  <si>
    <t>Στις τιμές συμπεριλαμβάνονται παντός είδους κρατήσεις που βαρύνουν τον ανάδοχο.</t>
  </si>
  <si>
    <t>ΤΜΗΜΑ 2: «Β. ΕΞΟΠΛΙΣΜΟΣ ΧΩΡΩΝ - ΗΛΕΚΤΡΟΝΙΚΟΙ ΥΠΟΛΟΓΙΣΤΕΣ»</t>
  </si>
  <si>
    <t>ΤΜΗΜΑ 3: «Β. ΕΞΟΠΛΙΣΜΟΣ ΧΩΡΩΝ - ΣΥΣΤΗΜΑ ΕΙΚΟΝΑΣ ΚΑΙ ΗΧΟΥ»</t>
  </si>
  <si>
    <t>ΤΜΗΜΑ 4: «Β. ΕΞΟΠΛΙΣΜΟΣ ΧΩΡΩΝ - ΜΕΤΑΓΩΓΕΙΣ - SWITCHES»</t>
  </si>
  <si>
    <t>ΤΜΗΜΑ 5: «Β. ΕΞΟΠΛΙΣΜΟΣ ΧΩΡΩΝ - ΒΙΝΤΕΟΠΡΟΒΟΛΕΙΣ»</t>
  </si>
  <si>
    <t>Κάθισμα αμφιθεάτρου ανακλινόμενο με έδρα - πλάτη</t>
  </si>
  <si>
    <t>Β.12.2</t>
  </si>
  <si>
    <t>Κάθισμα αμφιθεάτρου ανακλινόμενο τελευταίας σειράς με πλάτη</t>
  </si>
  <si>
    <t>Β.12.3</t>
  </si>
  <si>
    <t>Τραπέζι σταθερό 1ης σειράς</t>
  </si>
  <si>
    <t>Β.12.4</t>
  </si>
  <si>
    <t>Τοποθέτηση καθισμάτων - τραπεζιών/ τιμή καθίσματος</t>
  </si>
  <si>
    <t>Β.13.5</t>
  </si>
  <si>
    <t>ΛΟΙΠΟΣ ΕΞΟΠΛΙΣΜΟΣ</t>
  </si>
  <si>
    <t>Β.13.5.1</t>
  </si>
  <si>
    <t>ΒΗΜΑ ΟΜΙΛΗΤΗ</t>
  </si>
  <si>
    <t>Β.13.5.2</t>
  </si>
  <si>
    <t>ΕΞΕΔΡΑ ΟΜΙΛΗΤΗ</t>
  </si>
  <si>
    <t>Β.13.5.3</t>
  </si>
  <si>
    <t>ΓΡΑΦΕΙΟ ΟΜΙΛΗΤΗ</t>
  </si>
  <si>
    <t>Β.13.5.4</t>
  </si>
  <si>
    <t>ΠΟΛΥΘΡΟΝΑ</t>
  </si>
  <si>
    <t>Β.13.5.5</t>
  </si>
  <si>
    <t>ΧΕΙΡΟΚΙΝΗΤΗ ΡΟΛΟΚΟΥΡΤΙΝΑ 20-44 P38</t>
  </si>
  <si>
    <t>ΤΜ</t>
  </si>
  <si>
    <t>Β.13.5.6</t>
  </si>
  <si>
    <t>ΕΡΓΑΣΙΕΣ ΕΓΚΑΤΑΣΤΑΣΗΣ ΡΟΛΟΚΟΥΡΤΙΝΕΣ</t>
  </si>
  <si>
    <t>Κατ' αποκοπή</t>
  </si>
  <si>
    <t>Β.14.2</t>
  </si>
  <si>
    <t>Εκτυπωτές</t>
  </si>
  <si>
    <t>Β.15.3.a</t>
  </si>
  <si>
    <t>Kάμερες και εξοπλσιμός streaming για τα Αμφιθέατρα</t>
  </si>
  <si>
    <t>Β.15.3.b</t>
  </si>
  <si>
    <t>Kάμερες και εξοπλσιμός streaming για τις αίθουσες του 1ου ορόφου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</si>
</sst>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&quot;Α.&quot;0"/>
  </numFmts>
  <fonts count="20" x14ac:knownFonts="1">
    <font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Century Gothic"/>
      <family val="2"/>
      <charset val="161"/>
    </font>
    <font>
      <sz val="11"/>
      <name val="Century Gothic"/>
      <family val="2"/>
      <charset val="161"/>
    </font>
    <font>
      <sz val="12"/>
      <color theme="1"/>
      <name val="Calibri"/>
      <family val="2"/>
      <charset val="161"/>
      <scheme val="minor"/>
    </font>
    <font>
      <b/>
      <i/>
      <u/>
      <sz val="11"/>
      <name val="Century Gothic"/>
      <family val="2"/>
      <charset val="161"/>
    </font>
    <font>
      <b/>
      <sz val="14"/>
      <color indexed="9"/>
      <name val="Century Gothic"/>
      <family val="2"/>
      <charset val="161"/>
    </font>
    <font>
      <b/>
      <sz val="10"/>
      <name val="Century Gothic"/>
      <family val="2"/>
      <charset val="161"/>
    </font>
    <font>
      <b/>
      <sz val="10"/>
      <name val="Calibri"/>
      <family val="2"/>
      <charset val="161"/>
    </font>
    <font>
      <b/>
      <sz val="9"/>
      <name val="Century Gothic"/>
      <family val="1"/>
    </font>
    <font>
      <b/>
      <sz val="10"/>
      <color indexed="8"/>
      <name val="Century Gothic"/>
      <family val="2"/>
      <charset val="161"/>
    </font>
    <font>
      <b/>
      <sz val="9"/>
      <color rgb="FF000000"/>
      <name val="Century Gothic"/>
      <family val="1"/>
    </font>
    <font>
      <b/>
      <sz val="11"/>
      <color theme="0"/>
      <name val="Century Gothic"/>
      <family val="2"/>
      <charset val="161"/>
    </font>
    <font>
      <b/>
      <sz val="12"/>
      <name val="Century Gothic"/>
      <family val="2"/>
      <charset val="161"/>
    </font>
    <font>
      <b/>
      <sz val="11"/>
      <name val="Century Gothic"/>
      <family val="1"/>
      <charset val="161"/>
    </font>
    <font>
      <sz val="11"/>
      <name val="Century Gothic"/>
      <family val="1"/>
    </font>
    <font>
      <b/>
      <i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2" fillId="0" borderId="0"/>
  </cellStyleXfs>
  <cellXfs count="80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 wrapText="1" indent="1"/>
    </xf>
    <xf numFmtId="0" fontId="8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164" fontId="11" fillId="3" borderId="1" xfId="2" applyNumberFormat="1" applyFont="1" applyFill="1" applyBorder="1" applyAlignment="1">
      <alignment horizontal="center" vertical="center" wrapText="1"/>
    </xf>
    <xf numFmtId="165" fontId="14" fillId="5" borderId="1" xfId="0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 applyProtection="1">
      <alignment horizontal="right" vertical="center" indent="1"/>
      <protection locked="0"/>
    </xf>
    <xf numFmtId="164" fontId="16" fillId="0" borderId="1" xfId="1" applyNumberFormat="1" applyFont="1" applyBorder="1" applyAlignment="1">
      <alignment horizontal="right" vertical="center" indent="1"/>
    </xf>
    <xf numFmtId="164" fontId="15" fillId="0" borderId="1" xfId="1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64" fontId="4" fillId="0" borderId="1" xfId="1" applyNumberFormat="1" applyFont="1" applyFill="1" applyBorder="1" applyAlignment="1" applyProtection="1">
      <alignment horizontal="right" vertical="center" indent="1"/>
      <protection locked="0"/>
    </xf>
    <xf numFmtId="164" fontId="14" fillId="5" borderId="1" xfId="0" applyNumberFormat="1" applyFont="1" applyFill="1" applyBorder="1" applyAlignment="1">
      <alignment vertical="center" wrapText="1"/>
    </xf>
    <xf numFmtId="165" fontId="14" fillId="6" borderId="1" xfId="0" applyNumberFormat="1" applyFont="1" applyFill="1" applyBorder="1" applyAlignment="1">
      <alignment horizontal="center" vertical="center"/>
    </xf>
    <xf numFmtId="164" fontId="13" fillId="7" borderId="1" xfId="1" applyNumberFormat="1" applyFont="1" applyFill="1" applyBorder="1" applyAlignment="1">
      <alignment horizontal="right" vertical="center" wrapText="1" indent="1"/>
    </xf>
    <xf numFmtId="164" fontId="0" fillId="0" borderId="0" xfId="0" applyNumberFormat="1"/>
    <xf numFmtId="165" fontId="14" fillId="5" borderId="1" xfId="0" applyNumberFormat="1" applyFont="1" applyFill="1" applyBorder="1" applyAlignment="1">
      <alignment horizontal="left" vertical="center"/>
    </xf>
    <xf numFmtId="0" fontId="0" fillId="8" borderId="1" xfId="0" applyFill="1" applyBorder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/>
    <xf numFmtId="0" fontId="7" fillId="2" borderId="5" xfId="0" applyFont="1" applyFill="1" applyBorder="1" applyAlignment="1">
      <alignment vertical="center"/>
    </xf>
    <xf numFmtId="164" fontId="13" fillId="7" borderId="5" xfId="1" applyNumberFormat="1" applyFont="1" applyFill="1" applyBorder="1" applyAlignment="1">
      <alignment horizontal="right" vertical="center" wrapText="1" indent="1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/>
    <xf numFmtId="0" fontId="5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164" fontId="16" fillId="0" borderId="8" xfId="1" applyNumberFormat="1" applyFont="1" applyFill="1" applyBorder="1" applyAlignment="1" applyProtection="1">
      <alignment horizontal="right" vertical="center" indent="1"/>
      <protection locked="0"/>
    </xf>
    <xf numFmtId="0" fontId="4" fillId="0" borderId="9" xfId="0" applyFont="1" applyBorder="1" applyAlignment="1">
      <alignment horizontal="center" vertical="center" wrapText="1"/>
    </xf>
    <xf numFmtId="164" fontId="1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14" fillId="5" borderId="5" xfId="0" applyNumberFormat="1" applyFont="1" applyFill="1" applyBorder="1" applyAlignment="1">
      <alignment horizontal="center" vertical="center"/>
    </xf>
    <xf numFmtId="164" fontId="14" fillId="5" borderId="7" xfId="0" applyNumberFormat="1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center"/>
    </xf>
    <xf numFmtId="4" fontId="3" fillId="0" borderId="0" xfId="2" applyNumberFormat="1" applyFont="1" applyBorder="1" applyAlignment="1">
      <alignment horizontal="left" vertical="center"/>
    </xf>
    <xf numFmtId="164" fontId="4" fillId="0" borderId="0" xfId="2" applyNumberFormat="1" applyFont="1" applyBorder="1" applyAlignment="1">
      <alignment horizontal="left" vertical="center" indent="1"/>
    </xf>
    <xf numFmtId="164" fontId="3" fillId="0" borderId="0" xfId="0" applyNumberFormat="1" applyFont="1" applyBorder="1" applyAlignment="1">
      <alignment horizontal="left" vertical="center" inden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3" fillId="0" borderId="0" xfId="2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</cellXfs>
  <cellStyles count="3">
    <cellStyle name="Normal 2 2" xfId="2" xr:uid="{7C4E2A82-4035-4D4D-97B1-F54A5B46D4A8}"/>
    <cellStyle name="Κανονικό" xfId="0" builtinId="0"/>
    <cellStyle name="Νομισματική μονάδα" xfId="1" builtinId="4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29</xdr:row>
      <xdr:rowOff>133350</xdr:rowOff>
    </xdr:to>
    <xdr:sp macro="" textlink="">
      <xdr:nvSpPr>
        <xdr:cNvPr id="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203A679E-02E4-4942-B8EF-6EBE551CA704}"/>
            </a:ext>
          </a:extLst>
        </xdr:cNvPr>
        <xdr:cNvSpPr>
          <a:spLocks noChangeAspect="1" noChangeArrowheads="1"/>
        </xdr:cNvSpPr>
      </xdr:nvSpPr>
      <xdr:spPr bwMode="auto">
        <a:xfrm>
          <a:off x="3933825" y="5248275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48</xdr:row>
      <xdr:rowOff>0</xdr:rowOff>
    </xdr:from>
    <xdr:ext cx="304800" cy="733425"/>
    <xdr:sp macro="" textlink="">
      <xdr:nvSpPr>
        <xdr:cNvPr id="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73B5F4BD-AF0F-4479-A26E-1047F1CFC484}"/>
            </a:ext>
          </a:extLst>
        </xdr:cNvPr>
        <xdr:cNvSpPr>
          <a:spLocks noChangeAspect="1" noChangeArrowheads="1"/>
        </xdr:cNvSpPr>
      </xdr:nvSpPr>
      <xdr:spPr bwMode="auto">
        <a:xfrm>
          <a:off x="3933825" y="9610725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304800" cy="733425"/>
    <xdr:sp macro="" textlink="">
      <xdr:nvSpPr>
        <xdr:cNvPr id="4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EC790017-8781-4A75-8AA0-B2EEF536509C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1572875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733425"/>
    <xdr:sp macro="" textlink="">
      <xdr:nvSpPr>
        <xdr:cNvPr id="5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1DB892F3-7346-4EBF-9CB5-D135F5C9D937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287780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304800" cy="733425"/>
    <xdr:sp macro="" textlink="">
      <xdr:nvSpPr>
        <xdr:cNvPr id="6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DA1DD6C1-DA04-4DBC-BF1B-99986299B67F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54876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304800" cy="733425"/>
    <xdr:sp macro="" textlink="">
      <xdr:nvSpPr>
        <xdr:cNvPr id="7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64532C01-F101-44AE-89B3-5EF40DD43FF9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70116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96</xdr:row>
      <xdr:rowOff>0</xdr:rowOff>
    </xdr:from>
    <xdr:ext cx="304800" cy="733425"/>
    <xdr:sp macro="" textlink="">
      <xdr:nvSpPr>
        <xdr:cNvPr id="8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40B9AAF8-1CD7-4955-B52D-07F18FC0503F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8754725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29</xdr:row>
      <xdr:rowOff>133350</xdr:rowOff>
    </xdr:to>
    <xdr:sp macro="" textlink="">
      <xdr:nvSpPr>
        <xdr:cNvPr id="16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E01F4C9A-C554-47DE-9C92-D6424F6BDAF8}"/>
            </a:ext>
          </a:extLst>
        </xdr:cNvPr>
        <xdr:cNvSpPr>
          <a:spLocks noChangeAspect="1" noChangeArrowheads="1"/>
        </xdr:cNvSpPr>
      </xdr:nvSpPr>
      <xdr:spPr bwMode="auto">
        <a:xfrm>
          <a:off x="3933825" y="5762625"/>
          <a:ext cx="3048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48</xdr:row>
      <xdr:rowOff>0</xdr:rowOff>
    </xdr:from>
    <xdr:ext cx="304800" cy="733425"/>
    <xdr:sp macro="" textlink="">
      <xdr:nvSpPr>
        <xdr:cNvPr id="17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2B0D6AFB-FE1E-4B32-AE00-26F9067E3453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0544175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</xdr:row>
      <xdr:rowOff>0</xdr:rowOff>
    </xdr:from>
    <xdr:ext cx="304800" cy="733425"/>
    <xdr:sp macro="" textlink="">
      <xdr:nvSpPr>
        <xdr:cNvPr id="18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22D70B94-CA67-43FB-90E8-691C221F4C38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2715875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733425"/>
    <xdr:sp macro="" textlink="">
      <xdr:nvSpPr>
        <xdr:cNvPr id="19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64EC8D1-9238-45E6-A78B-20E32D4FE511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42303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304800" cy="733425"/>
    <xdr:sp macro="" textlink="">
      <xdr:nvSpPr>
        <xdr:cNvPr id="20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F22B3670-E064-4C1F-90A1-808AAFE2B734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725930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304800" cy="733425"/>
    <xdr:sp macro="" textlink="">
      <xdr:nvSpPr>
        <xdr:cNvPr id="21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937AF69F-60D5-42E6-BA9D-0829896F224A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89928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96</xdr:row>
      <xdr:rowOff>0</xdr:rowOff>
    </xdr:from>
    <xdr:ext cx="304800" cy="733425"/>
    <xdr:sp macro="" textlink="">
      <xdr:nvSpPr>
        <xdr:cNvPr id="2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CD776899-70A4-4B8A-A385-A1A1B22D7F52}"/>
            </a:ext>
          </a:extLst>
        </xdr:cNvPr>
        <xdr:cNvSpPr>
          <a:spLocks noChangeAspect="1" noChangeArrowheads="1"/>
        </xdr:cNvSpPr>
      </xdr:nvSpPr>
      <xdr:spPr bwMode="auto">
        <a:xfrm>
          <a:off x="3933825" y="20945475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10</xdr:row>
      <xdr:rowOff>171451</xdr:rowOff>
    </xdr:to>
    <xdr:sp macro="" textlink="">
      <xdr:nvSpPr>
        <xdr:cNvPr id="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C9FDF13F-89E4-458C-A026-E8CF036D4B0C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90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74AB0B0D-2CB9-46DD-8416-F078892A4DC0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4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17D70D0E-F289-4162-9DEE-12393857DBF8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5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143FB5D1-973B-4C20-8EB8-AADFF58FE36F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6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3C80DC7A-DBDB-4450-A755-8B994955E678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7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39F1C614-CDF8-4B06-A9DF-FEB5853AE5ED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8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8EB80C75-FBCA-4E50-A643-4AEFA54FC3E9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10</xdr:row>
      <xdr:rowOff>224519</xdr:rowOff>
    </xdr:to>
    <xdr:sp macro="" textlink="">
      <xdr:nvSpPr>
        <xdr:cNvPr id="9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73F37BC-6533-46E3-BD6A-3B4CA1EBF36E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843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0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45B5A2C-F5BD-4E4D-844B-1BB06AF96C84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1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FB510FF8-198E-423A-899F-B440407C9EB7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B4E9A166-5425-48D8-91C4-5865BFD0A77E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01B55356-D376-4BBA-AA05-D0952230FC13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4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72C59EF3-ECF0-49EC-AF73-698061E3BB6C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5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37F498AF-8591-48FD-9C3C-8B922737E99D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10</xdr:row>
      <xdr:rowOff>152401</xdr:rowOff>
    </xdr:to>
    <xdr:sp macro="" textlink="">
      <xdr:nvSpPr>
        <xdr:cNvPr id="30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7C8BD773-2D48-4AA9-866C-50E9C8921058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90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1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D3FCC71A-FC92-425B-A37C-C6EA8DD89BBA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C72E78AF-CF04-459C-BBD8-9CA8707BAA33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77CE667D-FCDD-41DE-A963-FA4C7E13CE09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4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FE382EC1-F45E-4C9C-8E14-DFA4840CE6FE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5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5F035456-7906-431D-B4C4-855D1ED2F855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6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4B8394DA-5C46-47C3-842E-9C454184AFD2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11</xdr:row>
      <xdr:rowOff>5444</xdr:rowOff>
    </xdr:to>
    <xdr:sp macro="" textlink="">
      <xdr:nvSpPr>
        <xdr:cNvPr id="37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17A55A8C-386C-490F-BF8B-F1354CACB2AD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843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8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9DCC096B-5472-4150-A7DB-9564E53B0834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9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83AA42C4-A4FC-4DCB-A6AD-A3204663D7AA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40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8DD4C198-03D0-4C9E-A2C3-C0A29A3DAB9B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41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36B52FC8-554D-44B5-9D89-7D753DDAE0F9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4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3DB08DD7-A7BA-4AEE-B8A0-484DC44CBB98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4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F0875207-AF79-4707-8C26-B22DDD33A060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10</xdr:row>
      <xdr:rowOff>196299</xdr:rowOff>
    </xdr:to>
    <xdr:sp macro="" textlink="">
      <xdr:nvSpPr>
        <xdr:cNvPr id="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3F920A3-04E4-4A0E-BC87-8F37D46B9D31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90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9E948200-636D-4BBB-B890-FB1ED2CB4985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4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B075C1F6-B82A-43BB-B928-23A8EDCF3493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5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BFC6A4CF-2C7E-46A3-A783-72531C983308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6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7E154072-8D70-44CF-8908-84F2CD7DB786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7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9A5F5565-9C45-48BF-88C0-8D2BD49A7848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8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634778EE-8932-4387-A8C8-FD8D700F8963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11</xdr:row>
      <xdr:rowOff>55992</xdr:rowOff>
    </xdr:to>
    <xdr:sp macro="" textlink="">
      <xdr:nvSpPr>
        <xdr:cNvPr id="9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3398D3EF-34C7-4517-9C01-FE77BFD2EBBB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843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0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467B9596-DBFF-40D1-B247-BD0E471CB24D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1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88EDCC65-256E-4BD3-9655-C8C9366C00D4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49C3DC9D-EA32-42A5-AA18-57F5B47CA283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7219B26-22FC-474D-BD75-B74BAFE471E3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4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FB72DC0B-09BC-43E0-BCA8-3A658278010B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5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29AF06D-636E-4726-B756-0A90495F9AAC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10</xdr:row>
      <xdr:rowOff>196299</xdr:rowOff>
    </xdr:to>
    <xdr:sp macro="" textlink="">
      <xdr:nvSpPr>
        <xdr:cNvPr id="16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9AC6E8DE-569A-4EDA-B4D4-DEAAC1910874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815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7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4272A42A-DD9B-42E5-ABA4-3346BA53EAC8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8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C4522F3-CEBF-4252-9870-65D0DE405347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9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ECD4F5ED-64C5-48B7-BD86-1904BF7C8BE0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20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18B2A682-6F9D-46AC-A17E-34F43931BB34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21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FDAD5EF6-C868-4B04-ADC0-134EFC83A00E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2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3E3B7F34-A2FD-4D7B-A05B-0F268E682CB5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11</xdr:row>
      <xdr:rowOff>50585</xdr:rowOff>
    </xdr:to>
    <xdr:sp macro="" textlink="">
      <xdr:nvSpPr>
        <xdr:cNvPr id="2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68D367E6-549E-4284-8584-9A1F234A5FC7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898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24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479C257E-0576-48BF-847F-14AC477731CF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25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822F9343-DE90-4BCB-93F8-77E69D9CAA63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26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1EE0C049-83F8-47A0-AEB3-4F2AE9D5A4E2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27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2AA9AFCD-E8E6-4AF8-B163-B735551833B0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28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D219F4AC-17C0-4E5B-A176-7A30212B7F11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29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7F0684AD-05F4-44DC-ABB7-2F060CCCFC83}"/>
            </a:ext>
          </a:extLst>
        </xdr:cNvPr>
        <xdr:cNvSpPr>
          <a:spLocks noChangeAspect="1" noChangeArrowheads="1"/>
        </xdr:cNvSpPr>
      </xdr:nvSpPr>
      <xdr:spPr bwMode="auto">
        <a:xfrm>
          <a:off x="9925050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10</xdr:row>
      <xdr:rowOff>171451</xdr:rowOff>
    </xdr:to>
    <xdr:sp macro="" textlink="">
      <xdr:nvSpPr>
        <xdr:cNvPr id="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DDEF388E-6946-419C-874D-A822E5299B40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8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E48B8227-275B-4526-909E-E897C4BE46AD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4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657794A-0CAB-4004-BB34-6D2F343E79DC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5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4EC7D552-23A5-4317-9B87-14B886BE0DEB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6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84A49E25-9F4C-4768-9BA5-B0799C40EEAF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7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81F36D8F-3CD9-4BC1-AC74-93DC3DC3EC55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8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80BFB90B-BAA7-491B-99C3-0753F6F3AEC0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11</xdr:row>
      <xdr:rowOff>53069</xdr:rowOff>
    </xdr:to>
    <xdr:sp macro="" textlink="">
      <xdr:nvSpPr>
        <xdr:cNvPr id="9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C9CB9B2B-B80B-4338-BF9F-11A46DD8A838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868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0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0E4F670-7944-495D-8A76-69C0C418F22C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1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15D70E7-CF89-4A65-BB69-4B0A9F9DC0FF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227706EA-1182-4D68-A4FE-59262722005D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6B127DB2-0EFE-466B-9774-54DF4D8C59D2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4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9558EFA4-331C-42FE-A9C6-7CFC9A7905FA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5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45A9C40D-C96E-4192-861C-27FE085F4BAE}"/>
            </a:ext>
          </a:extLst>
        </xdr:cNvPr>
        <xdr:cNvSpPr>
          <a:spLocks noChangeAspect="1" noChangeArrowheads="1"/>
        </xdr:cNvSpPr>
      </xdr:nvSpPr>
      <xdr:spPr bwMode="auto">
        <a:xfrm>
          <a:off x="9928860" y="150876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10</xdr:row>
      <xdr:rowOff>171451</xdr:rowOff>
    </xdr:to>
    <xdr:sp macro="" textlink="">
      <xdr:nvSpPr>
        <xdr:cNvPr id="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3D49C14D-F1CD-420A-A509-C26A5B30589C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809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948FFCBA-43C9-4C0F-984A-4EB41D28334A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4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C5C1098C-E649-4149-B5F9-EB75779C22DC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5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7EA5C438-67EE-4019-B6A8-3C749D8F1734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6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CCA07120-4A43-442C-A848-1EB80CEA4A1F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7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C597327-65BF-4804-B3BF-94DFF93B8F73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8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12B15397-1108-411B-97E5-EB913FD64813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11</xdr:row>
      <xdr:rowOff>53069</xdr:rowOff>
    </xdr:to>
    <xdr:sp macro="" textlink="">
      <xdr:nvSpPr>
        <xdr:cNvPr id="9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0AAF157E-97ED-45CF-BDD3-33D0F864A5FA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891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0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921ED3F8-4B14-4195-A374-4C43A267894D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1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C518C33E-5630-4E33-9BF0-8BB306E7C701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2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40FB47B-1DF9-4009-880C-7DE67B8AB565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3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ABEC7EB8-7DE3-41E1-A82A-228461C7B9A1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4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6ECF0EE7-F18D-49FD-BF4B-4D41A3DB28CD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733425"/>
    <xdr:sp macro="" textlink="">
      <xdr:nvSpPr>
        <xdr:cNvPr id="15" name="&lt;CD86C774-C6CA-49AC-8EE1-3D42BE8D1271&gt;" descr="Πάγκοι-καθιστικά.jpg">
          <a:extLst>
            <a:ext uri="{FF2B5EF4-FFF2-40B4-BE49-F238E27FC236}">
              <a16:creationId xmlns:a16="http://schemas.microsoft.com/office/drawing/2014/main" id="{53F759D2-7012-408D-AD5E-77DE5FD99D04}"/>
            </a:ext>
          </a:extLst>
        </xdr:cNvPr>
        <xdr:cNvSpPr>
          <a:spLocks noChangeAspect="1" noChangeArrowheads="1"/>
        </xdr:cNvSpPr>
      </xdr:nvSpPr>
      <xdr:spPr bwMode="auto">
        <a:xfrm>
          <a:off x="3971925" y="1543050"/>
          <a:ext cx="304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622F5-AA4F-4FBE-9062-92DC04DE68FD}">
  <sheetPr>
    <pageSetUpPr fitToPage="1"/>
  </sheetPr>
  <dimension ref="A1:H127"/>
  <sheetViews>
    <sheetView tabSelected="1" zoomScale="85" zoomScaleNormal="85" workbookViewId="0">
      <selection activeCell="A3" sqref="A3"/>
    </sheetView>
  </sheetViews>
  <sheetFormatPr defaultRowHeight="15.75" x14ac:dyDescent="0.25"/>
  <cols>
    <col min="1" max="1" width="12.875" style="30" customWidth="1"/>
    <col min="2" max="2" width="38.75" style="31" customWidth="1"/>
    <col min="3" max="3" width="12.875" style="31" customWidth="1"/>
    <col min="4" max="4" width="12.875" style="32" customWidth="1"/>
    <col min="5" max="5" width="12.875" style="33" customWidth="1"/>
    <col min="6" max="6" width="16" style="33" customWidth="1"/>
    <col min="7" max="7" width="21.5" style="37" bestFit="1" customWidth="1"/>
    <col min="8" max="8" width="10.375" bestFit="1" customWidth="1"/>
  </cols>
  <sheetData>
    <row r="1" spans="1:7" ht="16.5" customHeight="1" x14ac:dyDescent="0.25">
      <c r="A1" s="67" t="s">
        <v>193</v>
      </c>
      <c r="B1" s="67"/>
      <c r="C1" s="67"/>
      <c r="D1" s="67"/>
      <c r="E1" s="67"/>
      <c r="F1" s="67"/>
      <c r="G1" s="67"/>
    </row>
    <row r="2" spans="1:7" ht="16.5" x14ac:dyDescent="0.25">
      <c r="A2" s="55" t="s">
        <v>194</v>
      </c>
      <c r="B2" s="56"/>
      <c r="C2" s="57"/>
      <c r="D2" s="58"/>
      <c r="E2" s="59"/>
      <c r="F2" s="59"/>
      <c r="G2" s="60"/>
    </row>
    <row r="3" spans="1:7" ht="16.5" x14ac:dyDescent="0.25">
      <c r="A3" s="55" t="s">
        <v>195</v>
      </c>
      <c r="B3" s="56"/>
      <c r="C3" s="57"/>
      <c r="D3" s="58"/>
      <c r="E3" s="59"/>
      <c r="F3" s="59"/>
      <c r="G3" s="60"/>
    </row>
    <row r="4" spans="1:7" x14ac:dyDescent="0.25">
      <c r="A4" s="1"/>
      <c r="B4" s="2"/>
      <c r="C4" s="1"/>
      <c r="D4" s="3"/>
      <c r="E4" s="4"/>
      <c r="F4" s="4"/>
      <c r="G4" s="4"/>
    </row>
    <row r="5" spans="1:7" ht="18" x14ac:dyDescent="0.25">
      <c r="A5" s="71" t="s">
        <v>113</v>
      </c>
      <c r="B5" s="72"/>
      <c r="C5" s="72"/>
      <c r="D5" s="72"/>
      <c r="E5" s="72"/>
      <c r="F5" s="72"/>
      <c r="G5" s="73"/>
    </row>
    <row r="6" spans="1:7" ht="39" x14ac:dyDescent="0.25">
      <c r="A6" s="5" t="s">
        <v>0</v>
      </c>
      <c r="B6" s="5" t="s">
        <v>1</v>
      </c>
      <c r="C6" s="5" t="s">
        <v>2</v>
      </c>
      <c r="D6" s="6" t="s">
        <v>3</v>
      </c>
      <c r="E6" s="7" t="s">
        <v>4</v>
      </c>
      <c r="F6" s="7" t="s">
        <v>5</v>
      </c>
      <c r="G6" s="8" t="s">
        <v>6</v>
      </c>
    </row>
    <row r="7" spans="1:7" x14ac:dyDescent="0.25">
      <c r="A7" s="74"/>
      <c r="B7" s="75"/>
      <c r="C7" s="75"/>
      <c r="D7" s="75"/>
      <c r="E7" s="75"/>
      <c r="F7" s="75"/>
      <c r="G7" s="76"/>
    </row>
    <row r="8" spans="1:7" ht="16.5" thickBot="1" x14ac:dyDescent="0.3">
      <c r="A8" s="9" t="s">
        <v>7</v>
      </c>
      <c r="B8" s="77" t="s">
        <v>8</v>
      </c>
      <c r="C8" s="77"/>
      <c r="D8" s="77"/>
      <c r="E8" s="77"/>
      <c r="F8" s="77"/>
      <c r="G8" s="77"/>
    </row>
    <row r="9" spans="1:7" ht="17.25" thickBot="1" x14ac:dyDescent="0.3">
      <c r="A9" s="52" t="s">
        <v>9</v>
      </c>
      <c r="B9" s="25" t="s">
        <v>114</v>
      </c>
      <c r="C9" s="53" t="s">
        <v>10</v>
      </c>
      <c r="D9" s="23">
        <v>1</v>
      </c>
      <c r="E9" s="10"/>
      <c r="F9" s="11">
        <f>D9*E9</f>
        <v>0</v>
      </c>
      <c r="G9" s="12">
        <f>F9*1.24</f>
        <v>0</v>
      </c>
    </row>
    <row r="10" spans="1:7" ht="17.25" thickBot="1" x14ac:dyDescent="0.3">
      <c r="A10" s="13" t="s">
        <v>11</v>
      </c>
      <c r="B10" s="26" t="s">
        <v>153</v>
      </c>
      <c r="C10" s="53" t="s">
        <v>10</v>
      </c>
      <c r="D10" s="54">
        <v>1</v>
      </c>
      <c r="E10" s="15"/>
      <c r="F10" s="11">
        <f t="shared" ref="F10:F17" si="0">D10*E10</f>
        <v>0</v>
      </c>
      <c r="G10" s="12">
        <f t="shared" ref="G10:G17" si="1">F10*1.24</f>
        <v>0</v>
      </c>
    </row>
    <row r="11" spans="1:7" ht="17.25" thickBot="1" x14ac:dyDescent="0.3">
      <c r="A11" s="52" t="s">
        <v>12</v>
      </c>
      <c r="B11" s="26" t="s">
        <v>115</v>
      </c>
      <c r="C11" s="53" t="s">
        <v>10</v>
      </c>
      <c r="D11" s="54">
        <v>8</v>
      </c>
      <c r="E11" s="10"/>
      <c r="F11" s="11">
        <f t="shared" si="0"/>
        <v>0</v>
      </c>
      <c r="G11" s="12">
        <f t="shared" si="1"/>
        <v>0</v>
      </c>
    </row>
    <row r="12" spans="1:7" ht="17.25" thickBot="1" x14ac:dyDescent="0.3">
      <c r="A12" s="13" t="s">
        <v>13</v>
      </c>
      <c r="B12" s="26" t="s">
        <v>154</v>
      </c>
      <c r="C12" s="53" t="s">
        <v>10</v>
      </c>
      <c r="D12" s="54">
        <v>1</v>
      </c>
      <c r="E12" s="10"/>
      <c r="F12" s="11">
        <f t="shared" si="0"/>
        <v>0</v>
      </c>
      <c r="G12" s="12">
        <f t="shared" si="1"/>
        <v>0</v>
      </c>
    </row>
    <row r="13" spans="1:7" ht="17.25" thickBot="1" x14ac:dyDescent="0.3">
      <c r="A13" s="52" t="s">
        <v>14</v>
      </c>
      <c r="B13" s="26" t="s">
        <v>116</v>
      </c>
      <c r="C13" s="53" t="s">
        <v>10</v>
      </c>
      <c r="D13" s="54">
        <v>1</v>
      </c>
      <c r="E13" s="10"/>
      <c r="F13" s="11">
        <f t="shared" si="0"/>
        <v>0</v>
      </c>
      <c r="G13" s="12">
        <f t="shared" si="1"/>
        <v>0</v>
      </c>
    </row>
    <row r="14" spans="1:7" ht="17.25" thickBot="1" x14ac:dyDescent="0.3">
      <c r="A14" s="13" t="s">
        <v>15</v>
      </c>
      <c r="B14" s="26" t="s">
        <v>155</v>
      </c>
      <c r="C14" s="53" t="s">
        <v>10</v>
      </c>
      <c r="D14" s="54">
        <v>2</v>
      </c>
      <c r="E14" s="10"/>
      <c r="F14" s="11">
        <f t="shared" si="0"/>
        <v>0</v>
      </c>
      <c r="G14" s="12">
        <f t="shared" si="1"/>
        <v>0</v>
      </c>
    </row>
    <row r="15" spans="1:7" ht="17.25" thickBot="1" x14ac:dyDescent="0.3">
      <c r="A15" s="52" t="s">
        <v>16</v>
      </c>
      <c r="B15" s="26" t="s">
        <v>117</v>
      </c>
      <c r="C15" s="53" t="s">
        <v>10</v>
      </c>
      <c r="D15" s="54">
        <v>1</v>
      </c>
      <c r="E15" s="10"/>
      <c r="F15" s="11">
        <f t="shared" si="0"/>
        <v>0</v>
      </c>
      <c r="G15" s="12">
        <f t="shared" si="1"/>
        <v>0</v>
      </c>
    </row>
    <row r="16" spans="1:7" ht="17.25" thickBot="1" x14ac:dyDescent="0.3">
      <c r="A16" s="13" t="s">
        <v>17</v>
      </c>
      <c r="B16" s="26" t="s">
        <v>118</v>
      </c>
      <c r="C16" s="53" t="s">
        <v>10</v>
      </c>
      <c r="D16" s="54">
        <v>2</v>
      </c>
      <c r="E16" s="10"/>
      <c r="F16" s="11">
        <f t="shared" si="0"/>
        <v>0</v>
      </c>
      <c r="G16" s="12">
        <f t="shared" si="1"/>
        <v>0</v>
      </c>
    </row>
    <row r="17" spans="1:8" ht="17.25" thickBot="1" x14ac:dyDescent="0.3">
      <c r="A17" s="52" t="s">
        <v>18</v>
      </c>
      <c r="B17" s="38" t="s">
        <v>119</v>
      </c>
      <c r="C17" s="39" t="s">
        <v>10</v>
      </c>
      <c r="D17" s="24">
        <v>1</v>
      </c>
      <c r="E17" s="40"/>
      <c r="F17" s="11">
        <f t="shared" si="0"/>
        <v>0</v>
      </c>
      <c r="G17" s="12">
        <f t="shared" si="1"/>
        <v>0</v>
      </c>
    </row>
    <row r="18" spans="1:8" ht="16.5" thickBot="1" x14ac:dyDescent="0.3">
      <c r="A18" s="43"/>
      <c r="B18" s="61"/>
      <c r="C18" s="62"/>
      <c r="D18" s="62"/>
      <c r="E18" s="63"/>
      <c r="F18" s="44">
        <f>SUM(F9:F17)</f>
        <v>0</v>
      </c>
      <c r="G18" s="16">
        <f>SUM(G9:G17)</f>
        <v>0</v>
      </c>
    </row>
    <row r="19" spans="1:8" ht="16.5" thickBot="1" x14ac:dyDescent="0.3">
      <c r="A19" s="43" t="s">
        <v>19</v>
      </c>
      <c r="B19" s="64" t="s">
        <v>20</v>
      </c>
      <c r="C19" s="65"/>
      <c r="D19" s="65"/>
      <c r="E19" s="66"/>
      <c r="F19" s="44"/>
      <c r="G19" s="16"/>
    </row>
    <row r="20" spans="1:8" ht="17.25" thickBot="1" x14ac:dyDescent="0.3">
      <c r="A20" s="52" t="s">
        <v>21</v>
      </c>
      <c r="B20" s="26" t="s">
        <v>156</v>
      </c>
      <c r="C20" s="41" t="s">
        <v>10</v>
      </c>
      <c r="D20" s="54">
        <v>4</v>
      </c>
      <c r="E20" s="42"/>
      <c r="F20" s="11">
        <f>D20*E20</f>
        <v>0</v>
      </c>
      <c r="G20" s="12">
        <f>F20*1.24</f>
        <v>0</v>
      </c>
      <c r="H20" s="19"/>
    </row>
    <row r="21" spans="1:8" ht="17.25" thickBot="1" x14ac:dyDescent="0.3">
      <c r="A21" s="13" t="s">
        <v>22</v>
      </c>
      <c r="B21" s="27" t="s">
        <v>28</v>
      </c>
      <c r="C21" s="53" t="s">
        <v>10</v>
      </c>
      <c r="D21" s="54">
        <v>4</v>
      </c>
      <c r="E21" s="15"/>
      <c r="F21" s="11">
        <f t="shared" ref="F21:F25" si="2">D21*E21</f>
        <v>0</v>
      </c>
      <c r="G21" s="12">
        <f t="shared" ref="G21:G25" si="3">F21*1.24</f>
        <v>0</v>
      </c>
      <c r="H21" s="19"/>
    </row>
    <row r="22" spans="1:8" ht="17.25" thickBot="1" x14ac:dyDescent="0.3">
      <c r="A22" s="52" t="s">
        <v>23</v>
      </c>
      <c r="B22" s="26" t="s">
        <v>121</v>
      </c>
      <c r="C22" s="53" t="s">
        <v>10</v>
      </c>
      <c r="D22" s="54">
        <v>1</v>
      </c>
      <c r="E22" s="10"/>
      <c r="F22" s="11">
        <f t="shared" si="2"/>
        <v>0</v>
      </c>
      <c r="G22" s="12">
        <f t="shared" si="3"/>
        <v>0</v>
      </c>
      <c r="H22" s="19"/>
    </row>
    <row r="23" spans="1:8" ht="17.25" thickBot="1" x14ac:dyDescent="0.3">
      <c r="A23" s="13" t="s">
        <v>24</v>
      </c>
      <c r="B23" s="26" t="s">
        <v>122</v>
      </c>
      <c r="C23" s="53" t="s">
        <v>10</v>
      </c>
      <c r="D23" s="54">
        <v>4</v>
      </c>
      <c r="E23" s="10"/>
      <c r="F23" s="11">
        <f t="shared" si="2"/>
        <v>0</v>
      </c>
      <c r="G23" s="12">
        <f t="shared" si="3"/>
        <v>0</v>
      </c>
      <c r="H23" s="19"/>
    </row>
    <row r="24" spans="1:8" ht="17.25" thickBot="1" x14ac:dyDescent="0.3">
      <c r="A24" s="52" t="s">
        <v>25</v>
      </c>
      <c r="B24" s="26" t="s">
        <v>123</v>
      </c>
      <c r="C24" s="53" t="s">
        <v>10</v>
      </c>
      <c r="D24" s="54">
        <v>4</v>
      </c>
      <c r="E24" s="10"/>
      <c r="F24" s="11">
        <f t="shared" si="2"/>
        <v>0</v>
      </c>
      <c r="G24" s="12">
        <f t="shared" si="3"/>
        <v>0</v>
      </c>
      <c r="H24" s="19"/>
    </row>
    <row r="25" spans="1:8" ht="17.25" thickBot="1" x14ac:dyDescent="0.3">
      <c r="A25" s="13" t="s">
        <v>26</v>
      </c>
      <c r="B25" s="26" t="s">
        <v>157</v>
      </c>
      <c r="C25" s="53" t="s">
        <v>10</v>
      </c>
      <c r="D25" s="54">
        <v>10</v>
      </c>
      <c r="E25" s="10"/>
      <c r="F25" s="11">
        <f t="shared" si="2"/>
        <v>0</v>
      </c>
      <c r="G25" s="12">
        <f t="shared" si="3"/>
        <v>0</v>
      </c>
      <c r="H25" s="19"/>
    </row>
    <row r="26" spans="1:8" ht="16.5" thickBot="1" x14ac:dyDescent="0.3">
      <c r="A26" s="43"/>
      <c r="B26" s="61"/>
      <c r="C26" s="62"/>
      <c r="D26" s="62"/>
      <c r="E26" s="63"/>
      <c r="F26" s="44">
        <f>SUM(F20:F25)</f>
        <v>0</v>
      </c>
      <c r="G26" s="16">
        <f>SUM(G20:G25)</f>
        <v>0</v>
      </c>
      <c r="H26" s="19"/>
    </row>
    <row r="27" spans="1:8" ht="16.5" thickBot="1" x14ac:dyDescent="0.3">
      <c r="A27" s="43" t="s">
        <v>27</v>
      </c>
      <c r="B27" s="64" t="s">
        <v>28</v>
      </c>
      <c r="C27" s="65"/>
      <c r="D27" s="65"/>
      <c r="E27" s="66"/>
      <c r="F27" s="44"/>
      <c r="G27" s="16"/>
    </row>
    <row r="28" spans="1:8" ht="17.25" thickBot="1" x14ac:dyDescent="0.3">
      <c r="A28" s="52" t="s">
        <v>29</v>
      </c>
      <c r="B28" s="22" t="s">
        <v>158</v>
      </c>
      <c r="C28" s="53" t="s">
        <v>10</v>
      </c>
      <c r="D28" s="23">
        <v>1</v>
      </c>
      <c r="E28" s="10"/>
      <c r="F28" s="11">
        <f>D28*E28</f>
        <v>0</v>
      </c>
      <c r="G28" s="12">
        <f>F28*1.24</f>
        <v>0</v>
      </c>
      <c r="H28" s="19"/>
    </row>
    <row r="29" spans="1:8" ht="17.25" thickBot="1" x14ac:dyDescent="0.3">
      <c r="A29" s="13" t="s">
        <v>30</v>
      </c>
      <c r="B29" s="26" t="s">
        <v>124</v>
      </c>
      <c r="C29" s="53" t="s">
        <v>10</v>
      </c>
      <c r="D29" s="54">
        <v>1</v>
      </c>
      <c r="E29" s="15"/>
      <c r="F29" s="11">
        <f t="shared" ref="F29:F36" si="4">D29*E29</f>
        <v>0</v>
      </c>
      <c r="G29" s="12">
        <f t="shared" ref="G29:G36" si="5">F29*1.24</f>
        <v>0</v>
      </c>
      <c r="H29" s="19"/>
    </row>
    <row r="30" spans="1:8" ht="17.25" thickBot="1" x14ac:dyDescent="0.3">
      <c r="A30" s="52" t="s">
        <v>31</v>
      </c>
      <c r="B30" s="26" t="s">
        <v>125</v>
      </c>
      <c r="C30" s="53" t="s">
        <v>10</v>
      </c>
      <c r="D30" s="54">
        <v>1</v>
      </c>
      <c r="E30" s="10"/>
      <c r="F30" s="11">
        <f t="shared" si="4"/>
        <v>0</v>
      </c>
      <c r="G30" s="12">
        <f t="shared" si="5"/>
        <v>0</v>
      </c>
      <c r="H30" s="19"/>
    </row>
    <row r="31" spans="1:8" ht="17.25" thickBot="1" x14ac:dyDescent="0.3">
      <c r="A31" s="13" t="s">
        <v>32</v>
      </c>
      <c r="B31" s="26" t="s">
        <v>126</v>
      </c>
      <c r="C31" s="53" t="s">
        <v>10</v>
      </c>
      <c r="D31" s="54">
        <v>1</v>
      </c>
      <c r="E31" s="10"/>
      <c r="F31" s="11">
        <f t="shared" si="4"/>
        <v>0</v>
      </c>
      <c r="G31" s="12">
        <f t="shared" si="5"/>
        <v>0</v>
      </c>
      <c r="H31" s="19"/>
    </row>
    <row r="32" spans="1:8" ht="17.25" thickBot="1" x14ac:dyDescent="0.3">
      <c r="A32" s="52" t="s">
        <v>33</v>
      </c>
      <c r="B32" s="26" t="s">
        <v>159</v>
      </c>
      <c r="C32" s="53" t="s">
        <v>10</v>
      </c>
      <c r="D32" s="54">
        <v>1</v>
      </c>
      <c r="E32" s="10"/>
      <c r="F32" s="11">
        <f t="shared" si="4"/>
        <v>0</v>
      </c>
      <c r="G32" s="12">
        <f t="shared" si="5"/>
        <v>0</v>
      </c>
      <c r="H32" s="19"/>
    </row>
    <row r="33" spans="1:8" ht="17.25" thickBot="1" x14ac:dyDescent="0.3">
      <c r="A33" s="13" t="s">
        <v>34</v>
      </c>
      <c r="B33" s="26" t="s">
        <v>127</v>
      </c>
      <c r="C33" s="53" t="s">
        <v>10</v>
      </c>
      <c r="D33" s="54">
        <v>6</v>
      </c>
      <c r="E33" s="10"/>
      <c r="F33" s="11">
        <f t="shared" si="4"/>
        <v>0</v>
      </c>
      <c r="G33" s="12">
        <f t="shared" si="5"/>
        <v>0</v>
      </c>
      <c r="H33" s="19"/>
    </row>
    <row r="34" spans="1:8" ht="17.25" thickBot="1" x14ac:dyDescent="0.3">
      <c r="A34" s="52" t="s">
        <v>35</v>
      </c>
      <c r="B34" s="26" t="s">
        <v>144</v>
      </c>
      <c r="C34" s="53" t="s">
        <v>10</v>
      </c>
      <c r="D34" s="54">
        <v>1</v>
      </c>
      <c r="E34" s="10"/>
      <c r="F34" s="11">
        <f t="shared" si="4"/>
        <v>0</v>
      </c>
      <c r="G34" s="12">
        <f t="shared" si="5"/>
        <v>0</v>
      </c>
      <c r="H34" s="19"/>
    </row>
    <row r="35" spans="1:8" ht="17.25" thickBot="1" x14ac:dyDescent="0.3">
      <c r="A35" s="13" t="s">
        <v>36</v>
      </c>
      <c r="B35" s="26" t="s">
        <v>119</v>
      </c>
      <c r="C35" s="53" t="s">
        <v>10</v>
      </c>
      <c r="D35" s="54">
        <v>1</v>
      </c>
      <c r="E35" s="10"/>
      <c r="F35" s="11">
        <f t="shared" si="4"/>
        <v>0</v>
      </c>
      <c r="G35" s="12">
        <f t="shared" si="5"/>
        <v>0</v>
      </c>
      <c r="H35" s="19"/>
    </row>
    <row r="36" spans="1:8" ht="17.25" thickBot="1" x14ac:dyDescent="0.3">
      <c r="A36" s="52" t="s">
        <v>37</v>
      </c>
      <c r="B36" s="26" t="s">
        <v>160</v>
      </c>
      <c r="C36" s="53" t="s">
        <v>10</v>
      </c>
      <c r="D36" s="54">
        <v>2</v>
      </c>
      <c r="E36" s="10"/>
      <c r="F36" s="11">
        <f t="shared" si="4"/>
        <v>0</v>
      </c>
      <c r="G36" s="12">
        <f t="shared" si="5"/>
        <v>0</v>
      </c>
      <c r="H36" s="19"/>
    </row>
    <row r="37" spans="1:8" ht="16.5" thickBot="1" x14ac:dyDescent="0.3">
      <c r="A37" s="43"/>
      <c r="B37" s="61"/>
      <c r="C37" s="62"/>
      <c r="D37" s="62"/>
      <c r="E37" s="63"/>
      <c r="F37" s="44">
        <f>SUM(F28:F36)</f>
        <v>0</v>
      </c>
      <c r="G37" s="16">
        <f>SUM(G28:G36)</f>
        <v>0</v>
      </c>
      <c r="H37" s="19"/>
    </row>
    <row r="38" spans="1:8" ht="16.5" thickBot="1" x14ac:dyDescent="0.3">
      <c r="A38" s="43" t="s">
        <v>38</v>
      </c>
      <c r="B38" s="64" t="s">
        <v>39</v>
      </c>
      <c r="C38" s="65"/>
      <c r="D38" s="65"/>
      <c r="E38" s="66"/>
      <c r="F38" s="44"/>
      <c r="G38" s="16"/>
    </row>
    <row r="39" spans="1:8" ht="17.25" thickBot="1" x14ac:dyDescent="0.3">
      <c r="A39" s="17" t="s">
        <v>40</v>
      </c>
      <c r="B39" s="22" t="s">
        <v>161</v>
      </c>
      <c r="C39" s="53" t="s">
        <v>10</v>
      </c>
      <c r="D39" s="23">
        <v>4</v>
      </c>
      <c r="E39" s="10"/>
      <c r="F39" s="11">
        <f>D39*E39</f>
        <v>0</v>
      </c>
      <c r="G39" s="12">
        <f>F39*1.24</f>
        <v>0</v>
      </c>
      <c r="H39" s="19"/>
    </row>
    <row r="40" spans="1:8" ht="17.25" thickBot="1" x14ac:dyDescent="0.3">
      <c r="A40" s="17" t="s">
        <v>41</v>
      </c>
      <c r="B40" s="26" t="s">
        <v>162</v>
      </c>
      <c r="C40" s="53" t="s">
        <v>10</v>
      </c>
      <c r="D40" s="54">
        <v>4</v>
      </c>
      <c r="E40" s="15"/>
      <c r="F40" s="11">
        <f t="shared" ref="F40:F47" si="6">D40*E40</f>
        <v>0</v>
      </c>
      <c r="G40" s="12">
        <f t="shared" ref="G40:G47" si="7">F40*1.24</f>
        <v>0</v>
      </c>
      <c r="H40" s="19"/>
    </row>
    <row r="41" spans="1:8" ht="17.25" thickBot="1" x14ac:dyDescent="0.3">
      <c r="A41" s="17" t="s">
        <v>42</v>
      </c>
      <c r="B41" s="26" t="s">
        <v>128</v>
      </c>
      <c r="C41" s="53" t="s">
        <v>10</v>
      </c>
      <c r="D41" s="54">
        <v>4</v>
      </c>
      <c r="E41" s="10"/>
      <c r="F41" s="11">
        <f t="shared" si="6"/>
        <v>0</v>
      </c>
      <c r="G41" s="12">
        <f t="shared" si="7"/>
        <v>0</v>
      </c>
      <c r="H41" s="19"/>
    </row>
    <row r="42" spans="1:8" ht="17.25" thickBot="1" x14ac:dyDescent="0.3">
      <c r="A42" s="17" t="s">
        <v>43</v>
      </c>
      <c r="B42" s="26" t="s">
        <v>119</v>
      </c>
      <c r="C42" s="53" t="s">
        <v>10</v>
      </c>
      <c r="D42" s="54">
        <v>4</v>
      </c>
      <c r="E42" s="10"/>
      <c r="F42" s="11">
        <f t="shared" si="6"/>
        <v>0</v>
      </c>
      <c r="G42" s="12">
        <f t="shared" si="7"/>
        <v>0</v>
      </c>
      <c r="H42" s="19"/>
    </row>
    <row r="43" spans="1:8" ht="17.25" thickBot="1" x14ac:dyDescent="0.3">
      <c r="A43" s="17" t="s">
        <v>44</v>
      </c>
      <c r="B43" s="26" t="s">
        <v>129</v>
      </c>
      <c r="C43" s="53" t="s">
        <v>10</v>
      </c>
      <c r="D43" s="54">
        <v>8</v>
      </c>
      <c r="E43" s="10"/>
      <c r="F43" s="11">
        <f t="shared" si="6"/>
        <v>0</v>
      </c>
      <c r="G43" s="12">
        <f t="shared" si="7"/>
        <v>0</v>
      </c>
      <c r="H43" s="19"/>
    </row>
    <row r="44" spans="1:8" ht="17.25" thickBot="1" x14ac:dyDescent="0.3">
      <c r="A44" s="17" t="s">
        <v>45</v>
      </c>
      <c r="B44" s="26" t="s">
        <v>130</v>
      </c>
      <c r="C44" s="53" t="s">
        <v>10</v>
      </c>
      <c r="D44" s="54">
        <v>4</v>
      </c>
      <c r="E44" s="10"/>
      <c r="F44" s="11">
        <f t="shared" si="6"/>
        <v>0</v>
      </c>
      <c r="G44" s="12">
        <f t="shared" si="7"/>
        <v>0</v>
      </c>
      <c r="H44" s="19"/>
    </row>
    <row r="45" spans="1:8" ht="17.25" thickBot="1" x14ac:dyDescent="0.3">
      <c r="A45" s="17" t="s">
        <v>46</v>
      </c>
      <c r="B45" s="26" t="s">
        <v>131</v>
      </c>
      <c r="C45" s="53" t="s">
        <v>10</v>
      </c>
      <c r="D45" s="54">
        <v>24</v>
      </c>
      <c r="E45" s="10"/>
      <c r="F45" s="11">
        <f t="shared" si="6"/>
        <v>0</v>
      </c>
      <c r="G45" s="12">
        <f t="shared" si="7"/>
        <v>0</v>
      </c>
      <c r="H45" s="19"/>
    </row>
    <row r="46" spans="1:8" ht="17.25" thickBot="1" x14ac:dyDescent="0.3">
      <c r="A46" s="17" t="s">
        <v>47</v>
      </c>
      <c r="B46" s="26" t="s">
        <v>132</v>
      </c>
      <c r="C46" s="53" t="s">
        <v>10</v>
      </c>
      <c r="D46" s="54">
        <v>4</v>
      </c>
      <c r="E46" s="10"/>
      <c r="F46" s="11">
        <f t="shared" si="6"/>
        <v>0</v>
      </c>
      <c r="G46" s="12">
        <f t="shared" si="7"/>
        <v>0</v>
      </c>
      <c r="H46" s="19"/>
    </row>
    <row r="47" spans="1:8" ht="17.25" thickBot="1" x14ac:dyDescent="0.3">
      <c r="A47" s="17" t="s">
        <v>48</v>
      </c>
      <c r="B47" s="26" t="s">
        <v>133</v>
      </c>
      <c r="C47" s="53" t="s">
        <v>10</v>
      </c>
      <c r="D47" s="54">
        <v>8</v>
      </c>
      <c r="E47" s="10"/>
      <c r="F47" s="11">
        <f t="shared" si="6"/>
        <v>0</v>
      </c>
      <c r="G47" s="12">
        <f t="shared" si="7"/>
        <v>0</v>
      </c>
      <c r="H47" s="19"/>
    </row>
    <row r="48" spans="1:8" ht="16.5" thickBot="1" x14ac:dyDescent="0.3">
      <c r="A48" s="43"/>
      <c r="B48" s="61"/>
      <c r="C48" s="62"/>
      <c r="D48" s="62"/>
      <c r="E48" s="63"/>
      <c r="F48" s="44">
        <f>SUM(F39:F47)</f>
        <v>0</v>
      </c>
      <c r="G48" s="16">
        <f>SUM(G39:G47)</f>
        <v>0</v>
      </c>
      <c r="H48" s="19"/>
    </row>
    <row r="49" spans="1:8" ht="16.5" thickBot="1" x14ac:dyDescent="0.3">
      <c r="A49" s="43" t="s">
        <v>49</v>
      </c>
      <c r="B49" s="64" t="s">
        <v>50</v>
      </c>
      <c r="C49" s="65"/>
      <c r="D49" s="65"/>
      <c r="E49" s="66"/>
      <c r="F49" s="44"/>
      <c r="G49" s="16"/>
      <c r="H49" s="19"/>
    </row>
    <row r="50" spans="1:8" ht="17.25" thickBot="1" x14ac:dyDescent="0.3">
      <c r="A50" s="52" t="s">
        <v>51</v>
      </c>
      <c r="B50" s="22" t="s">
        <v>163</v>
      </c>
      <c r="C50" s="53" t="s">
        <v>10</v>
      </c>
      <c r="D50" s="23">
        <v>4</v>
      </c>
      <c r="E50" s="10"/>
      <c r="F50" s="11">
        <f>D50*E50</f>
        <v>0</v>
      </c>
      <c r="G50" s="12">
        <f>F50*1.24</f>
        <v>0</v>
      </c>
      <c r="H50" s="19"/>
    </row>
    <row r="51" spans="1:8" ht="17.25" thickBot="1" x14ac:dyDescent="0.3">
      <c r="A51" s="52" t="s">
        <v>52</v>
      </c>
      <c r="B51" s="26" t="s">
        <v>134</v>
      </c>
      <c r="C51" s="53" t="s">
        <v>10</v>
      </c>
      <c r="D51" s="54">
        <v>4</v>
      </c>
      <c r="E51" s="15"/>
      <c r="F51" s="11">
        <f t="shared" ref="F51:F57" si="8">D51*E51</f>
        <v>0</v>
      </c>
      <c r="G51" s="12">
        <f t="shared" ref="G51:G57" si="9">F51*1.24</f>
        <v>0</v>
      </c>
      <c r="H51" s="19"/>
    </row>
    <row r="52" spans="1:8" ht="17.25" thickBot="1" x14ac:dyDescent="0.3">
      <c r="A52" s="52" t="s">
        <v>53</v>
      </c>
      <c r="B52" s="26" t="s">
        <v>164</v>
      </c>
      <c r="C52" s="53" t="s">
        <v>10</v>
      </c>
      <c r="D52" s="54">
        <v>4</v>
      </c>
      <c r="E52" s="10"/>
      <c r="F52" s="11">
        <f t="shared" si="8"/>
        <v>0</v>
      </c>
      <c r="G52" s="12">
        <f t="shared" si="9"/>
        <v>0</v>
      </c>
      <c r="H52" s="19"/>
    </row>
    <row r="53" spans="1:8" ht="17.25" thickBot="1" x14ac:dyDescent="0.3">
      <c r="A53" s="52" t="s">
        <v>54</v>
      </c>
      <c r="B53" s="26" t="s">
        <v>135</v>
      </c>
      <c r="C53" s="53" t="s">
        <v>10</v>
      </c>
      <c r="D53" s="54">
        <v>4</v>
      </c>
      <c r="E53" s="10"/>
      <c r="F53" s="11">
        <f t="shared" si="8"/>
        <v>0</v>
      </c>
      <c r="G53" s="12">
        <f t="shared" si="9"/>
        <v>0</v>
      </c>
      <c r="H53" s="19"/>
    </row>
    <row r="54" spans="1:8" ht="17.25" thickBot="1" x14ac:dyDescent="0.3">
      <c r="A54" s="52" t="s">
        <v>55</v>
      </c>
      <c r="B54" s="26" t="s">
        <v>136</v>
      </c>
      <c r="C54" s="53" t="s">
        <v>10</v>
      </c>
      <c r="D54" s="54">
        <v>4</v>
      </c>
      <c r="E54" s="10"/>
      <c r="F54" s="11">
        <f t="shared" si="8"/>
        <v>0</v>
      </c>
      <c r="G54" s="12">
        <f t="shared" si="9"/>
        <v>0</v>
      </c>
      <c r="H54" s="19"/>
    </row>
    <row r="55" spans="1:8" ht="17.25" thickBot="1" x14ac:dyDescent="0.3">
      <c r="A55" s="52" t="s">
        <v>56</v>
      </c>
      <c r="B55" s="26" t="s">
        <v>137</v>
      </c>
      <c r="C55" s="53" t="s">
        <v>10</v>
      </c>
      <c r="D55" s="54">
        <v>8</v>
      </c>
      <c r="E55" s="10"/>
      <c r="F55" s="11">
        <f t="shared" si="8"/>
        <v>0</v>
      </c>
      <c r="G55" s="12">
        <f t="shared" si="9"/>
        <v>0</v>
      </c>
      <c r="H55" s="19"/>
    </row>
    <row r="56" spans="1:8" ht="17.25" thickBot="1" x14ac:dyDescent="0.3">
      <c r="A56" s="52" t="s">
        <v>57</v>
      </c>
      <c r="B56" s="26" t="s">
        <v>119</v>
      </c>
      <c r="C56" s="53" t="s">
        <v>10</v>
      </c>
      <c r="D56" s="54">
        <v>4</v>
      </c>
      <c r="E56" s="10"/>
      <c r="F56" s="11">
        <f t="shared" si="8"/>
        <v>0</v>
      </c>
      <c r="G56" s="12">
        <f t="shared" si="9"/>
        <v>0</v>
      </c>
      <c r="H56" s="19"/>
    </row>
    <row r="57" spans="1:8" ht="17.25" thickBot="1" x14ac:dyDescent="0.3">
      <c r="A57" s="52" t="s">
        <v>58</v>
      </c>
      <c r="B57" s="26" t="s">
        <v>165</v>
      </c>
      <c r="C57" s="53" t="s">
        <v>10</v>
      </c>
      <c r="D57" s="54">
        <v>12</v>
      </c>
      <c r="E57" s="10"/>
      <c r="F57" s="11">
        <f t="shared" si="8"/>
        <v>0</v>
      </c>
      <c r="G57" s="12">
        <f t="shared" si="9"/>
        <v>0</v>
      </c>
      <c r="H57" s="19"/>
    </row>
    <row r="58" spans="1:8" ht="16.5" thickBot="1" x14ac:dyDescent="0.3">
      <c r="A58" s="43"/>
      <c r="B58" s="61"/>
      <c r="C58" s="62"/>
      <c r="D58" s="62"/>
      <c r="E58" s="63"/>
      <c r="F58" s="44">
        <f>F50+F51+F53+F52+F54+F55+F56+F57</f>
        <v>0</v>
      </c>
      <c r="G58" s="16">
        <f>SUM(G50:G57)</f>
        <v>0</v>
      </c>
      <c r="H58" s="19"/>
    </row>
    <row r="59" spans="1:8" ht="16.5" thickBot="1" x14ac:dyDescent="0.3">
      <c r="A59" s="43" t="s">
        <v>59</v>
      </c>
      <c r="B59" s="64" t="s">
        <v>60</v>
      </c>
      <c r="C59" s="65"/>
      <c r="D59" s="65"/>
      <c r="E59" s="66"/>
      <c r="F59" s="44"/>
      <c r="G59" s="16"/>
      <c r="H59" s="19"/>
    </row>
    <row r="60" spans="1:8" ht="17.25" thickBot="1" x14ac:dyDescent="0.3">
      <c r="A60" s="52" t="s">
        <v>61</v>
      </c>
      <c r="B60" s="22" t="s">
        <v>138</v>
      </c>
      <c r="C60" s="53" t="s">
        <v>10</v>
      </c>
      <c r="D60" s="23">
        <v>54</v>
      </c>
      <c r="E60" s="10"/>
      <c r="F60" s="11">
        <f>D60*E60</f>
        <v>0</v>
      </c>
      <c r="G60" s="12">
        <f>F60*1.24</f>
        <v>0</v>
      </c>
      <c r="H60" s="19"/>
    </row>
    <row r="61" spans="1:8" ht="17.25" thickBot="1" x14ac:dyDescent="0.3">
      <c r="A61" s="52" t="s">
        <v>62</v>
      </c>
      <c r="B61" s="26" t="s">
        <v>139</v>
      </c>
      <c r="C61" s="53" t="s">
        <v>10</v>
      </c>
      <c r="D61" s="54">
        <v>1</v>
      </c>
      <c r="E61" s="15"/>
      <c r="F61" s="11">
        <f t="shared" ref="F61:F64" si="10">D61*E61</f>
        <v>0</v>
      </c>
      <c r="G61" s="12">
        <f t="shared" ref="G61:G64" si="11">F61*1.24</f>
        <v>0</v>
      </c>
      <c r="H61" s="19"/>
    </row>
    <row r="62" spans="1:8" ht="17.25" thickBot="1" x14ac:dyDescent="0.3">
      <c r="A62" s="52" t="s">
        <v>63</v>
      </c>
      <c r="B62" s="26" t="s">
        <v>140</v>
      </c>
      <c r="C62" s="53" t="s">
        <v>10</v>
      </c>
      <c r="D62" s="54">
        <v>3</v>
      </c>
      <c r="E62" s="10"/>
      <c r="F62" s="11">
        <f t="shared" si="10"/>
        <v>0</v>
      </c>
      <c r="G62" s="12">
        <f t="shared" si="11"/>
        <v>0</v>
      </c>
      <c r="H62" s="19"/>
    </row>
    <row r="63" spans="1:8" ht="17.25" thickBot="1" x14ac:dyDescent="0.3">
      <c r="A63" s="52" t="s">
        <v>64</v>
      </c>
      <c r="B63" s="26" t="s">
        <v>166</v>
      </c>
      <c r="C63" s="53" t="s">
        <v>10</v>
      </c>
      <c r="D63" s="54">
        <v>2</v>
      </c>
      <c r="E63" s="10"/>
      <c r="F63" s="11">
        <f t="shared" si="10"/>
        <v>0</v>
      </c>
      <c r="G63" s="12">
        <f t="shared" si="11"/>
        <v>0</v>
      </c>
      <c r="H63" s="19"/>
    </row>
    <row r="64" spans="1:8" ht="17.25" thickBot="1" x14ac:dyDescent="0.3">
      <c r="A64" s="52" t="s">
        <v>65</v>
      </c>
      <c r="B64" s="26" t="s">
        <v>141</v>
      </c>
      <c r="C64" s="53" t="s">
        <v>10</v>
      </c>
      <c r="D64" s="54">
        <v>24</v>
      </c>
      <c r="E64" s="10"/>
      <c r="F64" s="11">
        <f t="shared" si="10"/>
        <v>0</v>
      </c>
      <c r="G64" s="12">
        <f t="shared" si="11"/>
        <v>0</v>
      </c>
      <c r="H64" s="19"/>
    </row>
    <row r="65" spans="1:8" ht="16.5" thickBot="1" x14ac:dyDescent="0.3">
      <c r="A65" s="43"/>
      <c r="B65" s="61"/>
      <c r="C65" s="62"/>
      <c r="D65" s="62"/>
      <c r="E65" s="63"/>
      <c r="F65" s="44">
        <f>SUM(F60:F64)</f>
        <v>0</v>
      </c>
      <c r="G65" s="16">
        <f>SUM(G60:G64)</f>
        <v>0</v>
      </c>
      <c r="H65" s="19"/>
    </row>
    <row r="66" spans="1:8" ht="16.5" thickBot="1" x14ac:dyDescent="0.3">
      <c r="A66" s="43" t="s">
        <v>66</v>
      </c>
      <c r="B66" s="64" t="s">
        <v>67</v>
      </c>
      <c r="C66" s="65"/>
      <c r="D66" s="65"/>
      <c r="E66" s="66"/>
      <c r="F66" s="44"/>
      <c r="G66" s="16"/>
      <c r="H66" s="19"/>
    </row>
    <row r="67" spans="1:8" ht="17.25" thickBot="1" x14ac:dyDescent="0.3">
      <c r="A67" s="52" t="s">
        <v>68</v>
      </c>
      <c r="B67" s="22" t="s">
        <v>167</v>
      </c>
      <c r="C67" s="53" t="s">
        <v>10</v>
      </c>
      <c r="D67" s="23">
        <v>1</v>
      </c>
      <c r="E67" s="10"/>
      <c r="F67" s="11">
        <f>D67*E67</f>
        <v>0</v>
      </c>
      <c r="G67" s="12">
        <f>F67*1.24</f>
        <v>0</v>
      </c>
      <c r="H67" s="19"/>
    </row>
    <row r="68" spans="1:8" ht="17.25" thickBot="1" x14ac:dyDescent="0.3">
      <c r="A68" s="52" t="s">
        <v>69</v>
      </c>
      <c r="B68" s="26" t="s">
        <v>140</v>
      </c>
      <c r="C68" s="53" t="s">
        <v>10</v>
      </c>
      <c r="D68" s="54">
        <v>20</v>
      </c>
      <c r="E68" s="15"/>
      <c r="F68" s="11">
        <f>D68*E68</f>
        <v>0</v>
      </c>
      <c r="G68" s="12">
        <f>F68*1.24</f>
        <v>0</v>
      </c>
      <c r="H68" s="19"/>
    </row>
    <row r="69" spans="1:8" ht="16.5" thickBot="1" x14ac:dyDescent="0.3">
      <c r="A69" s="43"/>
      <c r="B69" s="61"/>
      <c r="C69" s="62"/>
      <c r="D69" s="62"/>
      <c r="E69" s="63"/>
      <c r="F69" s="44">
        <f>SUM(F67:F68)</f>
        <v>0</v>
      </c>
      <c r="G69" s="16">
        <f>SUM(G67:G68)</f>
        <v>0</v>
      </c>
      <c r="H69" s="19"/>
    </row>
    <row r="70" spans="1:8" ht="16.5" thickBot="1" x14ac:dyDescent="0.3">
      <c r="A70" s="43" t="s">
        <v>70</v>
      </c>
      <c r="B70" s="64" t="s">
        <v>71</v>
      </c>
      <c r="C70" s="65"/>
      <c r="D70" s="65"/>
      <c r="E70" s="66"/>
      <c r="F70" s="44"/>
      <c r="G70" s="16"/>
      <c r="H70" s="19"/>
    </row>
    <row r="71" spans="1:8" ht="17.25" thickBot="1" x14ac:dyDescent="0.3">
      <c r="A71" s="52" t="s">
        <v>72</v>
      </c>
      <c r="B71" s="22" t="s">
        <v>142</v>
      </c>
      <c r="C71" s="53" t="s">
        <v>10</v>
      </c>
      <c r="D71" s="23">
        <v>5</v>
      </c>
      <c r="E71" s="10"/>
      <c r="F71" s="11">
        <f>D71*E71</f>
        <v>0</v>
      </c>
      <c r="G71" s="12">
        <f>F71*1.24</f>
        <v>0</v>
      </c>
      <c r="H71" s="19"/>
    </row>
    <row r="72" spans="1:8" ht="17.25" thickBot="1" x14ac:dyDescent="0.3">
      <c r="A72" s="52" t="s">
        <v>73</v>
      </c>
      <c r="B72" s="26" t="s">
        <v>143</v>
      </c>
      <c r="C72" s="53" t="s">
        <v>10</v>
      </c>
      <c r="D72" s="54">
        <v>5</v>
      </c>
      <c r="E72" s="10"/>
      <c r="F72" s="11">
        <f t="shared" ref="F72:F78" si="12">D72*E72</f>
        <v>0</v>
      </c>
      <c r="G72" s="12">
        <f t="shared" ref="G72:G78" si="13">F72*1.24</f>
        <v>0</v>
      </c>
      <c r="H72" s="19"/>
    </row>
    <row r="73" spans="1:8" ht="17.25" thickBot="1" x14ac:dyDescent="0.3">
      <c r="A73" s="52" t="s">
        <v>74</v>
      </c>
      <c r="B73" s="26" t="s">
        <v>125</v>
      </c>
      <c r="C73" s="53" t="s">
        <v>10</v>
      </c>
      <c r="D73" s="54">
        <v>10</v>
      </c>
      <c r="E73" s="10"/>
      <c r="F73" s="11">
        <f t="shared" si="12"/>
        <v>0</v>
      </c>
      <c r="G73" s="12">
        <f t="shared" si="13"/>
        <v>0</v>
      </c>
      <c r="H73" s="19"/>
    </row>
    <row r="74" spans="1:8" ht="17.25" thickBot="1" x14ac:dyDescent="0.3">
      <c r="A74" s="52" t="s">
        <v>75</v>
      </c>
      <c r="B74" s="26" t="s">
        <v>144</v>
      </c>
      <c r="C74" s="53" t="s">
        <v>10</v>
      </c>
      <c r="D74" s="54">
        <v>5</v>
      </c>
      <c r="E74" s="10"/>
      <c r="F74" s="11">
        <f t="shared" si="12"/>
        <v>0</v>
      </c>
      <c r="G74" s="12">
        <f t="shared" si="13"/>
        <v>0</v>
      </c>
      <c r="H74" s="19"/>
    </row>
    <row r="75" spans="1:8" ht="17.25" thickBot="1" x14ac:dyDescent="0.3">
      <c r="A75" s="52" t="s">
        <v>76</v>
      </c>
      <c r="B75" s="26" t="s">
        <v>168</v>
      </c>
      <c r="C75" s="53" t="s">
        <v>10</v>
      </c>
      <c r="D75" s="54">
        <v>10</v>
      </c>
      <c r="E75" s="10"/>
      <c r="F75" s="11">
        <f t="shared" si="12"/>
        <v>0</v>
      </c>
      <c r="G75" s="12">
        <f t="shared" si="13"/>
        <v>0</v>
      </c>
      <c r="H75" s="19"/>
    </row>
    <row r="76" spans="1:8" ht="17.25" thickBot="1" x14ac:dyDescent="0.3">
      <c r="A76" s="52" t="s">
        <v>77</v>
      </c>
      <c r="B76" s="26" t="s">
        <v>145</v>
      </c>
      <c r="C76" s="53" t="s">
        <v>10</v>
      </c>
      <c r="D76" s="54">
        <v>5</v>
      </c>
      <c r="E76" s="10"/>
      <c r="F76" s="11">
        <f t="shared" si="12"/>
        <v>0</v>
      </c>
      <c r="G76" s="12">
        <f t="shared" si="13"/>
        <v>0</v>
      </c>
      <c r="H76" s="19"/>
    </row>
    <row r="77" spans="1:8" ht="17.25" thickBot="1" x14ac:dyDescent="0.3">
      <c r="A77" s="52" t="s">
        <v>78</v>
      </c>
      <c r="B77" s="26" t="s">
        <v>160</v>
      </c>
      <c r="C77" s="53" t="s">
        <v>10</v>
      </c>
      <c r="D77" s="54">
        <v>10</v>
      </c>
      <c r="E77" s="10"/>
      <c r="F77" s="11">
        <f t="shared" si="12"/>
        <v>0</v>
      </c>
      <c r="G77" s="12">
        <f t="shared" si="13"/>
        <v>0</v>
      </c>
      <c r="H77" s="19"/>
    </row>
    <row r="78" spans="1:8" ht="17.25" thickBot="1" x14ac:dyDescent="0.3">
      <c r="A78" s="52" t="s">
        <v>79</v>
      </c>
      <c r="B78" s="26" t="s">
        <v>146</v>
      </c>
      <c r="C78" s="53" t="s">
        <v>10</v>
      </c>
      <c r="D78" s="54">
        <v>5</v>
      </c>
      <c r="E78" s="10"/>
      <c r="F78" s="11">
        <f t="shared" si="12"/>
        <v>0</v>
      </c>
      <c r="G78" s="12">
        <f t="shared" si="13"/>
        <v>0</v>
      </c>
      <c r="H78" s="19"/>
    </row>
    <row r="79" spans="1:8" ht="16.5" thickBot="1" x14ac:dyDescent="0.3">
      <c r="A79" s="43"/>
      <c r="B79" s="61"/>
      <c r="C79" s="62"/>
      <c r="D79" s="62"/>
      <c r="E79" s="63"/>
      <c r="F79" s="44">
        <f>SUM(F71:F78)</f>
        <v>0</v>
      </c>
      <c r="G79" s="16">
        <f>SUM(G71:G78)</f>
        <v>0</v>
      </c>
      <c r="H79" s="19"/>
    </row>
    <row r="80" spans="1:8" ht="16.5" customHeight="1" thickBot="1" x14ac:dyDescent="0.3">
      <c r="A80" s="43" t="s">
        <v>80</v>
      </c>
      <c r="B80" s="64" t="s">
        <v>81</v>
      </c>
      <c r="C80" s="65"/>
      <c r="D80" s="65"/>
      <c r="E80" s="66"/>
      <c r="F80" s="44"/>
      <c r="G80" s="16"/>
      <c r="H80" s="19"/>
    </row>
    <row r="81" spans="1:8" ht="17.25" thickBot="1" x14ac:dyDescent="0.3">
      <c r="A81" s="28" t="s">
        <v>82</v>
      </c>
      <c r="B81" s="22" t="s">
        <v>169</v>
      </c>
      <c r="C81" s="53" t="s">
        <v>10</v>
      </c>
      <c r="D81" s="23">
        <v>6</v>
      </c>
      <c r="E81" s="10"/>
      <c r="F81" s="11">
        <f>D81*E81</f>
        <v>0</v>
      </c>
      <c r="G81" s="12">
        <f>F81*1.24</f>
        <v>0</v>
      </c>
      <c r="H81" s="19"/>
    </row>
    <row r="82" spans="1:8" ht="17.25" thickBot="1" x14ac:dyDescent="0.3">
      <c r="A82" s="28" t="s">
        <v>83</v>
      </c>
      <c r="B82" s="26" t="s">
        <v>120</v>
      </c>
      <c r="C82" s="53" t="s">
        <v>10</v>
      </c>
      <c r="D82" s="54">
        <v>6</v>
      </c>
      <c r="E82" s="15"/>
      <c r="F82" s="11">
        <f t="shared" ref="F82:F86" si="14">D82*E82</f>
        <v>0</v>
      </c>
      <c r="G82" s="12">
        <f t="shared" ref="G82:G86" si="15">F82*1.24</f>
        <v>0</v>
      </c>
      <c r="H82" s="19"/>
    </row>
    <row r="83" spans="1:8" ht="17.25" thickBot="1" x14ac:dyDescent="0.3">
      <c r="A83" s="28" t="s">
        <v>84</v>
      </c>
      <c r="B83" s="26" t="s">
        <v>170</v>
      </c>
      <c r="C83" s="53" t="s">
        <v>10</v>
      </c>
      <c r="D83" s="54">
        <v>18</v>
      </c>
      <c r="E83" s="10"/>
      <c r="F83" s="11">
        <f t="shared" si="14"/>
        <v>0</v>
      </c>
      <c r="G83" s="12">
        <f t="shared" si="15"/>
        <v>0</v>
      </c>
      <c r="H83" s="19"/>
    </row>
    <row r="84" spans="1:8" ht="17.25" thickBot="1" x14ac:dyDescent="0.3">
      <c r="A84" s="28" t="s">
        <v>85</v>
      </c>
      <c r="B84" s="26" t="s">
        <v>129</v>
      </c>
      <c r="C84" s="53" t="s">
        <v>10</v>
      </c>
      <c r="D84" s="54">
        <v>12</v>
      </c>
      <c r="E84" s="10"/>
      <c r="F84" s="11">
        <f t="shared" si="14"/>
        <v>0</v>
      </c>
      <c r="G84" s="12">
        <f t="shared" si="15"/>
        <v>0</v>
      </c>
      <c r="H84" s="19"/>
    </row>
    <row r="85" spans="1:8" ht="17.25" thickBot="1" x14ac:dyDescent="0.3">
      <c r="A85" s="28" t="s">
        <v>86</v>
      </c>
      <c r="B85" s="26" t="s">
        <v>147</v>
      </c>
      <c r="C85" s="53" t="s">
        <v>10</v>
      </c>
      <c r="D85" s="54">
        <v>6</v>
      </c>
      <c r="E85" s="10"/>
      <c r="F85" s="11">
        <f t="shared" si="14"/>
        <v>0</v>
      </c>
      <c r="G85" s="12">
        <f t="shared" si="15"/>
        <v>0</v>
      </c>
      <c r="H85" s="19"/>
    </row>
    <row r="86" spans="1:8" ht="17.25" thickBot="1" x14ac:dyDescent="0.3">
      <c r="A86" s="52" t="s">
        <v>87</v>
      </c>
      <c r="B86" s="29" t="s">
        <v>148</v>
      </c>
      <c r="C86" s="53" t="s">
        <v>10</v>
      </c>
      <c r="D86" s="54">
        <v>6</v>
      </c>
      <c r="E86" s="10"/>
      <c r="F86" s="11">
        <f t="shared" si="14"/>
        <v>0</v>
      </c>
      <c r="G86" s="12">
        <f t="shared" si="15"/>
        <v>0</v>
      </c>
      <c r="H86" s="19"/>
    </row>
    <row r="87" spans="1:8" ht="16.5" thickBot="1" x14ac:dyDescent="0.3">
      <c r="A87" s="43"/>
      <c r="B87" s="61"/>
      <c r="C87" s="62"/>
      <c r="D87" s="62"/>
      <c r="E87" s="63"/>
      <c r="F87" s="44">
        <f>SUM(F81:F86)</f>
        <v>0</v>
      </c>
      <c r="G87" s="16">
        <f>SUM(G81:G86)</f>
        <v>0</v>
      </c>
      <c r="H87" s="19"/>
    </row>
    <row r="88" spans="1:8" ht="16.5" thickBot="1" x14ac:dyDescent="0.3">
      <c r="A88" s="43" t="s">
        <v>88</v>
      </c>
      <c r="B88" s="64" t="s">
        <v>89</v>
      </c>
      <c r="C88" s="65"/>
      <c r="D88" s="65"/>
      <c r="E88" s="66"/>
      <c r="F88" s="44"/>
      <c r="G88" s="16"/>
      <c r="H88" s="19"/>
    </row>
    <row r="89" spans="1:8" ht="17.25" thickBot="1" x14ac:dyDescent="0.3">
      <c r="A89" s="52" t="s">
        <v>90</v>
      </c>
      <c r="B89" s="22" t="s">
        <v>149</v>
      </c>
      <c r="C89" s="53" t="s">
        <v>10</v>
      </c>
      <c r="D89" s="23">
        <v>4</v>
      </c>
      <c r="E89" s="10"/>
      <c r="F89" s="11">
        <f>D89*E89</f>
        <v>0</v>
      </c>
      <c r="G89" s="12">
        <f>F89*1.24</f>
        <v>0</v>
      </c>
      <c r="H89" s="19"/>
    </row>
    <row r="90" spans="1:8" ht="17.25" thickBot="1" x14ac:dyDescent="0.3">
      <c r="A90" s="52" t="s">
        <v>91</v>
      </c>
      <c r="B90" s="26" t="s">
        <v>164</v>
      </c>
      <c r="C90" s="53" t="s">
        <v>10</v>
      </c>
      <c r="D90" s="54">
        <v>4</v>
      </c>
      <c r="E90" s="15"/>
      <c r="F90" s="11">
        <f t="shared" ref="F90:F95" si="16">D90*E90</f>
        <v>0</v>
      </c>
      <c r="G90" s="12">
        <f t="shared" ref="G90:G95" si="17">F90*1.24</f>
        <v>0</v>
      </c>
      <c r="H90" s="19"/>
    </row>
    <row r="91" spans="1:8" ht="17.25" thickBot="1" x14ac:dyDescent="0.3">
      <c r="A91" s="52" t="s">
        <v>92</v>
      </c>
      <c r="B91" s="26" t="s">
        <v>150</v>
      </c>
      <c r="C91" s="53" t="s">
        <v>10</v>
      </c>
      <c r="D91" s="54">
        <v>4</v>
      </c>
      <c r="E91" s="10"/>
      <c r="F91" s="11">
        <f t="shared" si="16"/>
        <v>0</v>
      </c>
      <c r="G91" s="12">
        <f t="shared" si="17"/>
        <v>0</v>
      </c>
      <c r="H91" s="19"/>
    </row>
    <row r="92" spans="1:8" ht="17.25" thickBot="1" x14ac:dyDescent="0.3">
      <c r="A92" s="52" t="s">
        <v>93</v>
      </c>
      <c r="B92" s="26" t="s">
        <v>125</v>
      </c>
      <c r="C92" s="53" t="s">
        <v>10</v>
      </c>
      <c r="D92" s="54">
        <v>4</v>
      </c>
      <c r="E92" s="10"/>
      <c r="F92" s="11">
        <f t="shared" si="16"/>
        <v>0</v>
      </c>
      <c r="G92" s="12">
        <f t="shared" si="17"/>
        <v>0</v>
      </c>
      <c r="H92" s="19"/>
    </row>
    <row r="93" spans="1:8" ht="17.25" thickBot="1" x14ac:dyDescent="0.3">
      <c r="A93" s="52" t="s">
        <v>94</v>
      </c>
      <c r="B93" s="26" t="s">
        <v>171</v>
      </c>
      <c r="C93" s="53" t="s">
        <v>10</v>
      </c>
      <c r="D93" s="54">
        <v>6</v>
      </c>
      <c r="E93" s="10"/>
      <c r="F93" s="11">
        <f t="shared" si="16"/>
        <v>0</v>
      </c>
      <c r="G93" s="12">
        <f t="shared" si="17"/>
        <v>0</v>
      </c>
      <c r="H93" s="19"/>
    </row>
    <row r="94" spans="1:8" ht="17.25" thickBot="1" x14ac:dyDescent="0.3">
      <c r="A94" s="52" t="s">
        <v>95</v>
      </c>
      <c r="B94" s="26" t="s">
        <v>151</v>
      </c>
      <c r="C94" s="53" t="s">
        <v>10</v>
      </c>
      <c r="D94" s="54">
        <v>2</v>
      </c>
      <c r="E94" s="10"/>
      <c r="F94" s="11">
        <f t="shared" si="16"/>
        <v>0</v>
      </c>
      <c r="G94" s="12">
        <f t="shared" si="17"/>
        <v>0</v>
      </c>
      <c r="H94" s="19"/>
    </row>
    <row r="95" spans="1:8" ht="17.25" thickBot="1" x14ac:dyDescent="0.3">
      <c r="A95" s="52" t="s">
        <v>96</v>
      </c>
      <c r="B95" s="26" t="s">
        <v>148</v>
      </c>
      <c r="C95" s="53" t="s">
        <v>10</v>
      </c>
      <c r="D95" s="54">
        <v>1</v>
      </c>
      <c r="E95" s="10"/>
      <c r="F95" s="11">
        <f t="shared" si="16"/>
        <v>0</v>
      </c>
      <c r="G95" s="12">
        <f t="shared" si="17"/>
        <v>0</v>
      </c>
      <c r="H95" s="19"/>
    </row>
    <row r="96" spans="1:8" ht="16.5" thickBot="1" x14ac:dyDescent="0.3">
      <c r="A96" s="43"/>
      <c r="B96" s="61"/>
      <c r="C96" s="62"/>
      <c r="D96" s="62"/>
      <c r="E96" s="63"/>
      <c r="F96" s="44">
        <f>SUM(F89:F95)</f>
        <v>0</v>
      </c>
      <c r="G96" s="16">
        <f>SUM(G89:G95)</f>
        <v>0</v>
      </c>
      <c r="H96" s="19"/>
    </row>
    <row r="97" spans="1:8" ht="16.5" thickBot="1" x14ac:dyDescent="0.3">
      <c r="A97" s="43" t="s">
        <v>97</v>
      </c>
      <c r="B97" s="64" t="s">
        <v>89</v>
      </c>
      <c r="C97" s="65"/>
      <c r="D97" s="65"/>
      <c r="E97" s="66"/>
      <c r="F97" s="44"/>
      <c r="G97" s="16"/>
      <c r="H97" s="19"/>
    </row>
    <row r="98" spans="1:8" ht="17.25" thickBot="1" x14ac:dyDescent="0.3">
      <c r="A98" s="52" t="s">
        <v>98</v>
      </c>
      <c r="B98" s="22" t="s">
        <v>172</v>
      </c>
      <c r="C98" s="53" t="s">
        <v>10</v>
      </c>
      <c r="D98" s="23">
        <v>2</v>
      </c>
      <c r="E98" s="10"/>
      <c r="F98" s="11">
        <f>D98*E98</f>
        <v>0</v>
      </c>
      <c r="G98" s="12">
        <f>F98*1.24</f>
        <v>0</v>
      </c>
      <c r="H98" s="19"/>
    </row>
    <row r="99" spans="1:8" ht="17.25" thickBot="1" x14ac:dyDescent="0.3">
      <c r="A99" s="52" t="s">
        <v>99</v>
      </c>
      <c r="B99" s="26" t="s">
        <v>140</v>
      </c>
      <c r="C99" s="53" t="s">
        <v>10</v>
      </c>
      <c r="D99" s="54">
        <v>10</v>
      </c>
      <c r="E99" s="15"/>
      <c r="F99" s="11">
        <f t="shared" ref="F99:F100" si="18">D99*E99</f>
        <v>0</v>
      </c>
      <c r="G99" s="12">
        <f t="shared" ref="G99:G100" si="19">F99*1.24</f>
        <v>0</v>
      </c>
      <c r="H99" s="19"/>
    </row>
    <row r="100" spans="1:8" ht="17.25" thickBot="1" x14ac:dyDescent="0.3">
      <c r="A100" s="52" t="s">
        <v>100</v>
      </c>
      <c r="B100" s="26" t="s">
        <v>148</v>
      </c>
      <c r="C100" s="53" t="s">
        <v>10</v>
      </c>
      <c r="D100" s="54">
        <v>5</v>
      </c>
      <c r="E100" s="10"/>
      <c r="F100" s="11">
        <f t="shared" si="18"/>
        <v>0</v>
      </c>
      <c r="G100" s="12">
        <f t="shared" si="19"/>
        <v>0</v>
      </c>
      <c r="H100" s="19"/>
    </row>
    <row r="101" spans="1:8" ht="16.5" thickBot="1" x14ac:dyDescent="0.3">
      <c r="A101" s="43"/>
      <c r="B101" s="61"/>
      <c r="C101" s="62"/>
      <c r="D101" s="62"/>
      <c r="E101" s="63"/>
      <c r="F101" s="44">
        <f>SUM(F98:F100)</f>
        <v>0</v>
      </c>
      <c r="G101" s="16">
        <f>SUM(G98:G100)</f>
        <v>0</v>
      </c>
      <c r="H101" s="19"/>
    </row>
    <row r="102" spans="1:8" ht="17.25" customHeight="1" thickBot="1" x14ac:dyDescent="0.3">
      <c r="A102" s="43" t="s">
        <v>101</v>
      </c>
      <c r="B102" s="64" t="s">
        <v>152</v>
      </c>
      <c r="C102" s="65"/>
      <c r="D102" s="65"/>
      <c r="E102" s="66"/>
      <c r="F102" s="44"/>
      <c r="G102" s="16"/>
      <c r="H102" s="19"/>
    </row>
    <row r="103" spans="1:8" ht="32.25" thickBot="1" x14ac:dyDescent="0.3">
      <c r="A103" s="52" t="s">
        <v>102</v>
      </c>
      <c r="B103" s="45" t="s">
        <v>203</v>
      </c>
      <c r="C103" s="53" t="s">
        <v>10</v>
      </c>
      <c r="D103" s="54">
        <v>1107</v>
      </c>
      <c r="E103" s="10"/>
      <c r="F103" s="11">
        <f t="shared" ref="F103:F106" si="20">D103*E103</f>
        <v>0</v>
      </c>
      <c r="G103" s="12">
        <f t="shared" ref="G103:G106" si="21">F103*1.24</f>
        <v>0</v>
      </c>
      <c r="H103" s="19"/>
    </row>
    <row r="104" spans="1:8" ht="32.25" thickBot="1" x14ac:dyDescent="0.3">
      <c r="A104" s="52" t="s">
        <v>204</v>
      </c>
      <c r="B104" s="45" t="s">
        <v>205</v>
      </c>
      <c r="C104" s="53" t="s">
        <v>10</v>
      </c>
      <c r="D104" s="54">
        <v>135</v>
      </c>
      <c r="E104" s="10"/>
      <c r="F104" s="11">
        <f t="shared" si="20"/>
        <v>0</v>
      </c>
      <c r="G104" s="12">
        <f t="shared" si="21"/>
        <v>0</v>
      </c>
      <c r="H104" s="19"/>
    </row>
    <row r="105" spans="1:8" ht="17.25" thickBot="1" x14ac:dyDescent="0.3">
      <c r="A105" s="52" t="s">
        <v>206</v>
      </c>
      <c r="B105" s="45" t="s">
        <v>207</v>
      </c>
      <c r="C105" s="53" t="s">
        <v>10</v>
      </c>
      <c r="D105" s="54">
        <v>135</v>
      </c>
      <c r="E105" s="10"/>
      <c r="F105" s="11">
        <f t="shared" si="20"/>
        <v>0</v>
      </c>
      <c r="G105" s="12">
        <f t="shared" si="21"/>
        <v>0</v>
      </c>
      <c r="H105" s="19"/>
    </row>
    <row r="106" spans="1:8" ht="32.25" thickBot="1" x14ac:dyDescent="0.3">
      <c r="A106" s="52" t="s">
        <v>208</v>
      </c>
      <c r="B106" s="45" t="s">
        <v>209</v>
      </c>
      <c r="C106" s="53" t="s">
        <v>10</v>
      </c>
      <c r="D106" s="54">
        <v>1377</v>
      </c>
      <c r="E106" s="10"/>
      <c r="F106" s="11">
        <f t="shared" si="20"/>
        <v>0</v>
      </c>
      <c r="G106" s="12">
        <f t="shared" si="21"/>
        <v>0</v>
      </c>
      <c r="H106" s="19"/>
    </row>
    <row r="107" spans="1:8" ht="16.5" thickBot="1" x14ac:dyDescent="0.3">
      <c r="A107" s="43"/>
      <c r="B107" s="61"/>
      <c r="C107" s="62"/>
      <c r="D107" s="62"/>
      <c r="E107" s="63"/>
      <c r="F107" s="44">
        <f>SUM(F103)</f>
        <v>0</v>
      </c>
      <c r="G107" s="16">
        <f>SUM(G103)</f>
        <v>0</v>
      </c>
      <c r="H107" s="19"/>
    </row>
    <row r="108" spans="1:8" ht="16.5" thickBot="1" x14ac:dyDescent="0.3">
      <c r="A108" s="43" t="s">
        <v>174</v>
      </c>
      <c r="B108" s="64" t="s">
        <v>173</v>
      </c>
      <c r="C108" s="65"/>
      <c r="D108" s="65"/>
      <c r="E108" s="66"/>
      <c r="F108" s="44"/>
      <c r="G108" s="16"/>
      <c r="H108" s="19"/>
    </row>
    <row r="109" spans="1:8" ht="17.25" thickBot="1" x14ac:dyDescent="0.3">
      <c r="A109" s="52" t="s">
        <v>104</v>
      </c>
      <c r="B109" s="22" t="s">
        <v>169</v>
      </c>
      <c r="C109" s="53" t="s">
        <v>10</v>
      </c>
      <c r="D109" s="23">
        <v>60</v>
      </c>
      <c r="E109" s="10"/>
      <c r="F109" s="11">
        <f>D109*E109</f>
        <v>0</v>
      </c>
      <c r="G109" s="12">
        <f>F109*1.24</f>
        <v>0</v>
      </c>
      <c r="H109" s="19"/>
    </row>
    <row r="110" spans="1:8" ht="17.25" thickBot="1" x14ac:dyDescent="0.3">
      <c r="A110" s="52" t="s">
        <v>175</v>
      </c>
      <c r="B110" s="26" t="s">
        <v>120</v>
      </c>
      <c r="C110" s="53" t="s">
        <v>10</v>
      </c>
      <c r="D110" s="54">
        <v>60</v>
      </c>
      <c r="E110" s="15"/>
      <c r="F110" s="11">
        <f t="shared" ref="F110:F112" si="22">D110*E110</f>
        <v>0</v>
      </c>
      <c r="G110" s="12">
        <f t="shared" ref="G110:G113" si="23">F110*1.24</f>
        <v>0</v>
      </c>
      <c r="H110" s="19"/>
    </row>
    <row r="111" spans="1:8" ht="17.25" thickBot="1" x14ac:dyDescent="0.3">
      <c r="A111" s="52" t="s">
        <v>176</v>
      </c>
      <c r="B111" s="26" t="s">
        <v>147</v>
      </c>
      <c r="C111" s="53" t="s">
        <v>10</v>
      </c>
      <c r="D111" s="54">
        <v>60</v>
      </c>
      <c r="E111" s="10"/>
      <c r="F111" s="11">
        <f t="shared" si="22"/>
        <v>0</v>
      </c>
      <c r="G111" s="12">
        <f t="shared" si="23"/>
        <v>0</v>
      </c>
      <c r="H111" s="19"/>
    </row>
    <row r="112" spans="1:8" ht="17.25" thickBot="1" x14ac:dyDescent="0.3">
      <c r="A112" s="52" t="s">
        <v>191</v>
      </c>
      <c r="B112" s="45" t="s">
        <v>192</v>
      </c>
      <c r="C112" s="53" t="s">
        <v>10</v>
      </c>
      <c r="D112" s="54">
        <v>10</v>
      </c>
      <c r="E112" s="10"/>
      <c r="F112" s="11">
        <f t="shared" si="22"/>
        <v>0</v>
      </c>
      <c r="G112" s="12">
        <f t="shared" si="23"/>
        <v>0</v>
      </c>
    </row>
    <row r="113" spans="1:7" ht="16.5" thickBot="1" x14ac:dyDescent="0.3">
      <c r="A113" s="43"/>
      <c r="B113" s="61"/>
      <c r="C113" s="62"/>
      <c r="D113" s="62"/>
      <c r="E113" s="63"/>
      <c r="F113" s="16">
        <f>SUM(F109:F112)</f>
        <v>0</v>
      </c>
      <c r="G113" s="16">
        <f t="shared" si="23"/>
        <v>0</v>
      </c>
    </row>
    <row r="114" spans="1:7" ht="16.5" thickBot="1" x14ac:dyDescent="0.3">
      <c r="A114" s="43" t="s">
        <v>210</v>
      </c>
      <c r="B114" s="64" t="s">
        <v>211</v>
      </c>
      <c r="C114" s="65"/>
      <c r="D114" s="65"/>
      <c r="E114" s="66"/>
      <c r="F114" s="44"/>
      <c r="G114" s="16"/>
    </row>
    <row r="115" spans="1:7" ht="17.25" thickBot="1" x14ac:dyDescent="0.3">
      <c r="A115" s="52" t="s">
        <v>212</v>
      </c>
      <c r="B115" s="45" t="s">
        <v>213</v>
      </c>
      <c r="C115" s="53" t="s">
        <v>10</v>
      </c>
      <c r="D115" s="54">
        <v>9</v>
      </c>
      <c r="E115" s="15"/>
      <c r="F115" s="11">
        <f t="shared" ref="F115:F120" si="24">D115*E115</f>
        <v>0</v>
      </c>
      <c r="G115" s="12">
        <f t="shared" ref="G115:G121" si="25">F115*1.24</f>
        <v>0</v>
      </c>
    </row>
    <row r="116" spans="1:7" ht="17.25" thickBot="1" x14ac:dyDescent="0.3">
      <c r="A116" s="52" t="s">
        <v>214</v>
      </c>
      <c r="B116" s="45" t="s">
        <v>215</v>
      </c>
      <c r="C116" s="53" t="s">
        <v>10</v>
      </c>
      <c r="D116" s="54">
        <v>6</v>
      </c>
      <c r="E116" s="15"/>
      <c r="F116" s="11">
        <f t="shared" si="24"/>
        <v>0</v>
      </c>
      <c r="G116" s="12">
        <f t="shared" si="25"/>
        <v>0</v>
      </c>
    </row>
    <row r="117" spans="1:7" ht="17.25" thickBot="1" x14ac:dyDescent="0.3">
      <c r="A117" s="52" t="s">
        <v>216</v>
      </c>
      <c r="B117" s="45" t="s">
        <v>217</v>
      </c>
      <c r="C117" s="53" t="s">
        <v>10</v>
      </c>
      <c r="D117" s="54">
        <v>6</v>
      </c>
      <c r="E117" s="15"/>
      <c r="F117" s="11">
        <f t="shared" si="24"/>
        <v>0</v>
      </c>
      <c r="G117" s="12">
        <f t="shared" si="25"/>
        <v>0</v>
      </c>
    </row>
    <row r="118" spans="1:7" ht="17.25" thickBot="1" x14ac:dyDescent="0.3">
      <c r="A118" s="52" t="s">
        <v>218</v>
      </c>
      <c r="B118" s="45" t="s">
        <v>219</v>
      </c>
      <c r="C118" s="53" t="s">
        <v>10</v>
      </c>
      <c r="D118" s="54">
        <v>6</v>
      </c>
      <c r="E118" s="15"/>
      <c r="F118" s="11">
        <f t="shared" si="24"/>
        <v>0</v>
      </c>
      <c r="G118" s="12">
        <f t="shared" si="25"/>
        <v>0</v>
      </c>
    </row>
    <row r="119" spans="1:7" ht="17.25" thickBot="1" x14ac:dyDescent="0.3">
      <c r="A119" s="52" t="s">
        <v>220</v>
      </c>
      <c r="B119" s="45" t="s">
        <v>221</v>
      </c>
      <c r="C119" s="53" t="s">
        <v>222</v>
      </c>
      <c r="D119" s="54">
        <v>335.31999999999994</v>
      </c>
      <c r="E119" s="15"/>
      <c r="F119" s="11">
        <f t="shared" si="24"/>
        <v>0</v>
      </c>
      <c r="G119" s="12">
        <f t="shared" si="25"/>
        <v>0</v>
      </c>
    </row>
    <row r="120" spans="1:7" ht="33.75" thickBot="1" x14ac:dyDescent="0.3">
      <c r="A120" s="52" t="s">
        <v>223</v>
      </c>
      <c r="B120" s="45" t="s">
        <v>224</v>
      </c>
      <c r="C120" s="53" t="s">
        <v>225</v>
      </c>
      <c r="D120" s="54">
        <v>1</v>
      </c>
      <c r="E120" s="15"/>
      <c r="F120" s="11">
        <f t="shared" si="24"/>
        <v>0</v>
      </c>
      <c r="G120" s="12">
        <f t="shared" si="25"/>
        <v>0</v>
      </c>
    </row>
    <row r="121" spans="1:7" ht="16.5" thickBot="1" x14ac:dyDescent="0.3">
      <c r="A121" s="43"/>
      <c r="B121" s="61"/>
      <c r="C121" s="62"/>
      <c r="D121" s="62"/>
      <c r="E121" s="63"/>
      <c r="F121" s="16">
        <f>SUM(F115:F120)</f>
        <v>0</v>
      </c>
      <c r="G121" s="16">
        <f t="shared" si="25"/>
        <v>0</v>
      </c>
    </row>
    <row r="122" spans="1:7" ht="18" x14ac:dyDescent="0.25">
      <c r="A122" s="34" t="s">
        <v>103</v>
      </c>
      <c r="B122" s="34"/>
      <c r="C122" s="34"/>
      <c r="D122" s="34"/>
      <c r="E122" s="34"/>
      <c r="F122" s="35">
        <f>F18+F26+F37+F48+F58+F65+F69+F79+F87+F96+F101+F113+F107+F121</f>
        <v>0</v>
      </c>
      <c r="G122" s="35">
        <f>F122*1.24</f>
        <v>0</v>
      </c>
    </row>
    <row r="123" spans="1:7" x14ac:dyDescent="0.25">
      <c r="A123" s="36"/>
    </row>
    <row r="124" spans="1:7" x14ac:dyDescent="0.25">
      <c r="A124" s="36"/>
    </row>
    <row r="125" spans="1:7" x14ac:dyDescent="0.25">
      <c r="A125" s="68" t="s">
        <v>198</v>
      </c>
      <c r="B125" s="68"/>
      <c r="C125" s="68"/>
      <c r="D125" s="68"/>
      <c r="E125" s="68"/>
      <c r="F125" s="68"/>
      <c r="G125" s="68"/>
    </row>
    <row r="126" spans="1:7" x14ac:dyDescent="0.25">
      <c r="A126" s="69" t="s">
        <v>196</v>
      </c>
      <c r="B126" s="69"/>
      <c r="C126" s="69"/>
      <c r="D126" s="69"/>
      <c r="E126" s="69"/>
      <c r="F126" s="69"/>
      <c r="G126" s="69"/>
    </row>
    <row r="127" spans="1:7" ht="150" customHeight="1" x14ac:dyDescent="0.25">
      <c r="A127" s="70" t="s">
        <v>197</v>
      </c>
      <c r="B127" s="70"/>
      <c r="C127" s="70"/>
      <c r="D127" s="70"/>
      <c r="E127" s="70"/>
      <c r="F127" s="70"/>
      <c r="G127" s="70"/>
    </row>
  </sheetData>
  <mergeCells count="34">
    <mergeCell ref="A1:G1"/>
    <mergeCell ref="A125:G125"/>
    <mergeCell ref="A126:G126"/>
    <mergeCell ref="A127:G127"/>
    <mergeCell ref="B88:E88"/>
    <mergeCell ref="A5:G5"/>
    <mergeCell ref="A7:G7"/>
    <mergeCell ref="B8:G8"/>
    <mergeCell ref="B19:E19"/>
    <mergeCell ref="B27:E27"/>
    <mergeCell ref="B38:E38"/>
    <mergeCell ref="B65:E65"/>
    <mergeCell ref="B69:E69"/>
    <mergeCell ref="B79:E79"/>
    <mergeCell ref="B87:E87"/>
    <mergeCell ref="B49:E49"/>
    <mergeCell ref="B18:E18"/>
    <mergeCell ref="B26:E26"/>
    <mergeCell ref="B37:E37"/>
    <mergeCell ref="B48:E48"/>
    <mergeCell ref="B58:E58"/>
    <mergeCell ref="B96:E96"/>
    <mergeCell ref="B102:E102"/>
    <mergeCell ref="B101:E101"/>
    <mergeCell ref="B97:E97"/>
    <mergeCell ref="B59:E59"/>
    <mergeCell ref="B66:E66"/>
    <mergeCell ref="B70:E70"/>
    <mergeCell ref="B80:E80"/>
    <mergeCell ref="B107:E107"/>
    <mergeCell ref="B108:E108"/>
    <mergeCell ref="B113:E113"/>
    <mergeCell ref="B114:E114"/>
    <mergeCell ref="B121:E121"/>
  </mergeCell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3D213-921A-4F1A-B713-1B9EB746C7F1}">
  <sheetPr>
    <pageSetUpPr fitToPage="1"/>
  </sheetPr>
  <dimension ref="A1:G18"/>
  <sheetViews>
    <sheetView workbookViewId="0">
      <selection activeCell="D10" sqref="D10"/>
    </sheetView>
  </sheetViews>
  <sheetFormatPr defaultRowHeight="15.75" x14ac:dyDescent="0.25"/>
  <cols>
    <col min="1" max="1" width="12.875" customWidth="1"/>
    <col min="2" max="2" width="117.375" bestFit="1" customWidth="1"/>
    <col min="3" max="5" width="12.875" customWidth="1"/>
    <col min="6" max="6" width="16" customWidth="1"/>
    <col min="7" max="7" width="21.5" bestFit="1" customWidth="1"/>
  </cols>
  <sheetData>
    <row r="1" spans="1:7" ht="16.5" customHeight="1" x14ac:dyDescent="0.25">
      <c r="A1" s="67" t="s">
        <v>193</v>
      </c>
      <c r="B1" s="67"/>
      <c r="C1" s="67"/>
      <c r="D1" s="67"/>
      <c r="E1" s="67"/>
      <c r="F1" s="67"/>
      <c r="G1" s="67"/>
    </row>
    <row r="2" spans="1:7" ht="16.5" x14ac:dyDescent="0.25">
      <c r="A2" s="55" t="s">
        <v>199</v>
      </c>
      <c r="B2" s="56"/>
      <c r="C2" s="57"/>
      <c r="D2" s="58"/>
      <c r="E2" s="59"/>
      <c r="F2" s="59"/>
      <c r="G2" s="60"/>
    </row>
    <row r="3" spans="1:7" ht="16.5" x14ac:dyDescent="0.25">
      <c r="A3" s="55" t="s">
        <v>195</v>
      </c>
      <c r="B3" s="56"/>
      <c r="C3" s="57"/>
      <c r="D3" s="58"/>
      <c r="E3" s="59"/>
      <c r="F3" s="59"/>
      <c r="G3" s="60"/>
    </row>
    <row r="4" spans="1:7" ht="16.5" x14ac:dyDescent="0.25">
      <c r="A4" s="55"/>
      <c r="B4" s="56"/>
      <c r="C4" s="57"/>
      <c r="D4" s="58"/>
      <c r="E4" s="59"/>
      <c r="F4" s="59"/>
      <c r="G4" s="60"/>
    </row>
    <row r="5" spans="1:7" ht="18" x14ac:dyDescent="0.25">
      <c r="A5" s="78" t="s">
        <v>107</v>
      </c>
      <c r="B5" s="78"/>
      <c r="C5" s="78"/>
      <c r="D5" s="78"/>
      <c r="E5" s="78"/>
      <c r="F5" s="78"/>
      <c r="G5" s="78"/>
    </row>
    <row r="6" spans="1:7" ht="39" x14ac:dyDescent="0.25">
      <c r="A6" s="5" t="s">
        <v>0</v>
      </c>
      <c r="B6" s="5" t="s">
        <v>1</v>
      </c>
      <c r="C6" s="5" t="s">
        <v>2</v>
      </c>
      <c r="D6" s="6" t="s">
        <v>3</v>
      </c>
      <c r="E6" s="7" t="s">
        <v>4</v>
      </c>
      <c r="F6" s="7" t="s">
        <v>5</v>
      </c>
      <c r="G6" s="8" t="s">
        <v>6</v>
      </c>
    </row>
    <row r="7" spans="1:7" x14ac:dyDescent="0.25">
      <c r="A7" s="79"/>
      <c r="B7" s="79"/>
      <c r="C7" s="79"/>
      <c r="D7" s="79"/>
      <c r="E7" s="79"/>
      <c r="F7" s="79"/>
      <c r="G7" s="79"/>
    </row>
    <row r="8" spans="1:7" x14ac:dyDescent="0.25">
      <c r="A8" s="9" t="s">
        <v>109</v>
      </c>
      <c r="B8" s="20" t="s">
        <v>108</v>
      </c>
      <c r="C8" s="9"/>
      <c r="D8" s="9"/>
      <c r="E8" s="9"/>
      <c r="F8" s="21"/>
      <c r="G8" s="21"/>
    </row>
    <row r="9" spans="1:7" ht="16.5" x14ac:dyDescent="0.25">
      <c r="A9" s="52" t="s">
        <v>110</v>
      </c>
      <c r="B9" s="14" t="s">
        <v>106</v>
      </c>
      <c r="C9" s="53" t="s">
        <v>10</v>
      </c>
      <c r="D9" s="51">
        <v>130</v>
      </c>
      <c r="E9" s="10"/>
      <c r="F9" s="11">
        <f t="shared" ref="F9:F10" si="0">D9*E9</f>
        <v>0</v>
      </c>
      <c r="G9" s="12">
        <f t="shared" ref="G9:G10" si="1">F9*1.24</f>
        <v>0</v>
      </c>
    </row>
    <row r="10" spans="1:7" ht="16.5" x14ac:dyDescent="0.25">
      <c r="A10" s="52" t="s">
        <v>226</v>
      </c>
      <c r="B10" s="14" t="s">
        <v>227</v>
      </c>
      <c r="C10" s="53" t="s">
        <v>10</v>
      </c>
      <c r="D10" s="51">
        <v>50</v>
      </c>
      <c r="E10" s="10"/>
      <c r="F10" s="11">
        <f t="shared" si="0"/>
        <v>0</v>
      </c>
      <c r="G10" s="12">
        <f t="shared" si="1"/>
        <v>0</v>
      </c>
    </row>
    <row r="11" spans="1:7" ht="18" x14ac:dyDescent="0.25">
      <c r="A11" s="78" t="s">
        <v>103</v>
      </c>
      <c r="B11" s="78"/>
      <c r="C11" s="78"/>
      <c r="D11" s="78"/>
      <c r="E11" s="78"/>
      <c r="F11" s="18">
        <f>SUM(F9:F10)</f>
        <v>0</v>
      </c>
      <c r="G11" s="18">
        <f>SUM(G9:G10)</f>
        <v>0</v>
      </c>
    </row>
    <row r="14" spans="1:7" x14ac:dyDescent="0.25">
      <c r="A14" s="68" t="s">
        <v>198</v>
      </c>
      <c r="B14" s="68"/>
      <c r="C14" s="68"/>
      <c r="D14" s="68"/>
      <c r="E14" s="68"/>
      <c r="F14" s="68"/>
      <c r="G14" s="68"/>
    </row>
    <row r="15" spans="1:7" x14ac:dyDescent="0.25">
      <c r="A15" s="69" t="s">
        <v>196</v>
      </c>
      <c r="B15" s="69"/>
      <c r="C15" s="69"/>
      <c r="D15" s="69"/>
      <c r="E15" s="69"/>
      <c r="F15" s="69"/>
      <c r="G15" s="69"/>
    </row>
    <row r="16" spans="1:7" ht="150" customHeight="1" x14ac:dyDescent="0.25">
      <c r="A16" s="70" t="s">
        <v>197</v>
      </c>
      <c r="B16" s="70"/>
      <c r="C16" s="70"/>
      <c r="D16" s="70"/>
      <c r="E16" s="70"/>
      <c r="F16" s="70"/>
      <c r="G16" s="70"/>
    </row>
    <row r="18" spans="5:5" x14ac:dyDescent="0.25">
      <c r="E18" s="19"/>
    </row>
  </sheetData>
  <mergeCells count="7">
    <mergeCell ref="A1:G1"/>
    <mergeCell ref="A14:G14"/>
    <mergeCell ref="A11:E11"/>
    <mergeCell ref="A15:G15"/>
    <mergeCell ref="A16:G16"/>
    <mergeCell ref="A5:G5"/>
    <mergeCell ref="A7:G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FF850-5FD3-4F66-8B2C-714593A97C23}">
  <sheetPr>
    <pageSetUpPr fitToPage="1"/>
  </sheetPr>
  <dimension ref="A1:H27"/>
  <sheetViews>
    <sheetView zoomScale="85" zoomScaleNormal="85" workbookViewId="0">
      <selection activeCell="A2" sqref="A2"/>
    </sheetView>
  </sheetViews>
  <sheetFormatPr defaultRowHeight="15.75" x14ac:dyDescent="0.25"/>
  <cols>
    <col min="1" max="1" width="12.875" customWidth="1"/>
    <col min="2" max="2" width="117.375" bestFit="1" customWidth="1"/>
    <col min="3" max="5" width="12.875" customWidth="1"/>
    <col min="6" max="6" width="16" customWidth="1"/>
    <col min="7" max="7" width="21.5" bestFit="1" customWidth="1"/>
    <col min="8" max="8" width="11" bestFit="1" customWidth="1"/>
  </cols>
  <sheetData>
    <row r="1" spans="1:7" ht="16.5" customHeight="1" x14ac:dyDescent="0.25">
      <c r="A1" s="67" t="s">
        <v>193</v>
      </c>
      <c r="B1" s="67"/>
      <c r="C1" s="67"/>
      <c r="D1" s="67"/>
      <c r="E1" s="67"/>
      <c r="F1" s="67"/>
      <c r="G1" s="67"/>
    </row>
    <row r="2" spans="1:7" ht="16.5" x14ac:dyDescent="0.25">
      <c r="A2" s="55" t="s">
        <v>200</v>
      </c>
      <c r="B2" s="56"/>
      <c r="C2" s="57"/>
      <c r="D2" s="58"/>
      <c r="E2" s="59"/>
      <c r="F2" s="59"/>
      <c r="G2" s="60"/>
    </row>
    <row r="3" spans="1:7" ht="16.5" x14ac:dyDescent="0.25">
      <c r="A3" s="55" t="s">
        <v>195</v>
      </c>
      <c r="B3" s="56"/>
      <c r="C3" s="57"/>
      <c r="D3" s="58"/>
      <c r="E3" s="59"/>
      <c r="F3" s="59"/>
      <c r="G3" s="60"/>
    </row>
    <row r="4" spans="1:7" x14ac:dyDescent="0.25">
      <c r="A4" s="1"/>
      <c r="B4" s="2"/>
      <c r="C4" s="1"/>
      <c r="D4" s="3"/>
      <c r="E4" s="4"/>
      <c r="F4" s="4"/>
      <c r="G4" s="4"/>
    </row>
    <row r="5" spans="1:7" ht="18" x14ac:dyDescent="0.25">
      <c r="A5" s="78" t="s">
        <v>111</v>
      </c>
      <c r="B5" s="78"/>
      <c r="C5" s="78"/>
      <c r="D5" s="78"/>
      <c r="E5" s="78"/>
      <c r="F5" s="78"/>
      <c r="G5" s="78"/>
    </row>
    <row r="6" spans="1:7" ht="39" x14ac:dyDescent="0.25">
      <c r="A6" s="5" t="s">
        <v>0</v>
      </c>
      <c r="B6" s="5" t="s">
        <v>1</v>
      </c>
      <c r="C6" s="5" t="s">
        <v>2</v>
      </c>
      <c r="D6" s="6" t="s">
        <v>3</v>
      </c>
      <c r="E6" s="7" t="s">
        <v>4</v>
      </c>
      <c r="F6" s="7" t="s">
        <v>5</v>
      </c>
      <c r="G6" s="8" t="s">
        <v>6</v>
      </c>
    </row>
    <row r="7" spans="1:7" x14ac:dyDescent="0.25">
      <c r="A7" s="79"/>
      <c r="B7" s="79"/>
      <c r="C7" s="79"/>
      <c r="D7" s="79"/>
      <c r="E7" s="79"/>
      <c r="F7" s="79"/>
      <c r="G7" s="79"/>
    </row>
    <row r="8" spans="1:7" x14ac:dyDescent="0.25">
      <c r="A8" s="9" t="s">
        <v>177</v>
      </c>
      <c r="B8" s="20" t="s">
        <v>112</v>
      </c>
      <c r="C8" s="9"/>
      <c r="D8" s="9"/>
      <c r="E8" s="9"/>
      <c r="F8" s="21"/>
      <c r="G8" s="21"/>
    </row>
    <row r="9" spans="1:7" ht="16.5" x14ac:dyDescent="0.25">
      <c r="A9" s="52" t="s">
        <v>178</v>
      </c>
      <c r="B9" s="14" t="s">
        <v>105</v>
      </c>
      <c r="C9" s="53" t="s">
        <v>10</v>
      </c>
      <c r="D9" s="51">
        <v>3</v>
      </c>
      <c r="E9" s="10"/>
      <c r="F9" s="11">
        <f t="shared" ref="F9:F12" si="0">D9*E9</f>
        <v>0</v>
      </c>
      <c r="G9" s="12">
        <f t="shared" ref="G9:G12" si="1">F9*1.24</f>
        <v>0</v>
      </c>
    </row>
    <row r="10" spans="1:7" ht="16.5" x14ac:dyDescent="0.25">
      <c r="A10" s="52" t="s">
        <v>189</v>
      </c>
      <c r="B10" s="14" t="s">
        <v>190</v>
      </c>
      <c r="C10" s="53" t="s">
        <v>10</v>
      </c>
      <c r="D10" s="51">
        <v>6</v>
      </c>
      <c r="E10" s="10"/>
      <c r="F10" s="11">
        <f t="shared" si="0"/>
        <v>0</v>
      </c>
      <c r="G10" s="12">
        <f t="shared" si="1"/>
        <v>0</v>
      </c>
    </row>
    <row r="11" spans="1:7" ht="16.5" x14ac:dyDescent="0.25">
      <c r="A11" s="52" t="s">
        <v>228</v>
      </c>
      <c r="B11" s="14" t="s">
        <v>229</v>
      </c>
      <c r="C11" s="53" t="s">
        <v>10</v>
      </c>
      <c r="D11" s="51">
        <v>3</v>
      </c>
      <c r="E11" s="10"/>
      <c r="F11" s="11">
        <f t="shared" si="0"/>
        <v>0</v>
      </c>
      <c r="G11" s="12">
        <f t="shared" si="1"/>
        <v>0</v>
      </c>
    </row>
    <row r="12" spans="1:7" ht="16.5" x14ac:dyDescent="0.25">
      <c r="A12" s="52" t="s">
        <v>230</v>
      </c>
      <c r="B12" s="14" t="s">
        <v>231</v>
      </c>
      <c r="C12" s="53" t="s">
        <v>10</v>
      </c>
      <c r="D12" s="51">
        <v>6</v>
      </c>
      <c r="E12" s="10"/>
      <c r="F12" s="11">
        <f t="shared" si="0"/>
        <v>0</v>
      </c>
      <c r="G12" s="12">
        <f t="shared" si="1"/>
        <v>0</v>
      </c>
    </row>
    <row r="13" spans="1:7" ht="18" x14ac:dyDescent="0.25">
      <c r="A13" s="78" t="s">
        <v>103</v>
      </c>
      <c r="B13" s="78"/>
      <c r="C13" s="78"/>
      <c r="D13" s="78"/>
      <c r="E13" s="78"/>
      <c r="F13" s="18">
        <f>SUM(F9:F12)</f>
        <v>0</v>
      </c>
      <c r="G13" s="18">
        <f>SUM(G9:G12)</f>
        <v>0</v>
      </c>
    </row>
    <row r="16" spans="1:7" x14ac:dyDescent="0.25">
      <c r="A16" s="68" t="s">
        <v>198</v>
      </c>
      <c r="B16" s="68"/>
      <c r="C16" s="68"/>
      <c r="D16" s="68"/>
      <c r="E16" s="68"/>
      <c r="F16" s="68"/>
      <c r="G16" s="68"/>
    </row>
    <row r="17" spans="1:8" x14ac:dyDescent="0.25">
      <c r="A17" s="69" t="s">
        <v>196</v>
      </c>
      <c r="B17" s="69"/>
      <c r="C17" s="69"/>
      <c r="D17" s="69"/>
      <c r="E17" s="69"/>
      <c r="F17" s="69"/>
      <c r="G17" s="69"/>
    </row>
    <row r="18" spans="1:8" ht="150" customHeight="1" x14ac:dyDescent="0.25">
      <c r="A18" s="70" t="s">
        <v>197</v>
      </c>
      <c r="B18" s="70"/>
      <c r="C18" s="70"/>
      <c r="D18" s="70"/>
      <c r="E18" s="70"/>
      <c r="F18" s="70"/>
      <c r="G18" s="70"/>
    </row>
    <row r="20" spans="1:8" x14ac:dyDescent="0.25">
      <c r="E20" s="19"/>
    </row>
    <row r="24" spans="1:8" x14ac:dyDescent="0.25">
      <c r="H24" s="19"/>
    </row>
    <row r="25" spans="1:8" x14ac:dyDescent="0.25">
      <c r="H25" s="19"/>
    </row>
    <row r="27" spans="1:8" x14ac:dyDescent="0.25">
      <c r="G27" s="19"/>
    </row>
  </sheetData>
  <mergeCells count="7">
    <mergeCell ref="A1:G1"/>
    <mergeCell ref="A16:G16"/>
    <mergeCell ref="A13:E13"/>
    <mergeCell ref="A17:G17"/>
    <mergeCell ref="A18:G18"/>
    <mergeCell ref="A5:G5"/>
    <mergeCell ref="A7:G7"/>
  </mergeCells>
  <pageMargins left="0.7" right="0.7" top="0.75" bottom="0.75" header="0.3" footer="0.3"/>
  <pageSetup paperSize="9"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2AD21-B9A4-4D0C-B812-E7FE692EDE10}">
  <sheetPr>
    <pageSetUpPr fitToPage="1"/>
  </sheetPr>
  <dimension ref="A1:G16"/>
  <sheetViews>
    <sheetView zoomScale="115" zoomScaleNormal="115" workbookViewId="0">
      <selection activeCell="A14" sqref="A14:G14"/>
    </sheetView>
  </sheetViews>
  <sheetFormatPr defaultRowHeight="15.75" x14ac:dyDescent="0.25"/>
  <cols>
    <col min="1" max="1" width="12.875" customWidth="1"/>
    <col min="2" max="2" width="39.25" bestFit="1" customWidth="1"/>
    <col min="3" max="5" width="12.875" customWidth="1"/>
    <col min="6" max="6" width="16" customWidth="1"/>
    <col min="7" max="7" width="21.5" bestFit="1" customWidth="1"/>
  </cols>
  <sheetData>
    <row r="1" spans="1:7" ht="16.5" customHeight="1" x14ac:dyDescent="0.25">
      <c r="A1" s="67" t="s">
        <v>193</v>
      </c>
      <c r="B1" s="67"/>
      <c r="C1" s="67"/>
      <c r="D1" s="67"/>
      <c r="E1" s="67"/>
      <c r="F1" s="67"/>
      <c r="G1" s="67"/>
    </row>
    <row r="2" spans="1:7" ht="16.5" x14ac:dyDescent="0.25">
      <c r="A2" s="55" t="s">
        <v>201</v>
      </c>
      <c r="B2" s="56"/>
      <c r="C2" s="57"/>
      <c r="D2" s="58"/>
      <c r="E2" s="59"/>
      <c r="F2" s="59"/>
      <c r="G2" s="60"/>
    </row>
    <row r="3" spans="1:7" ht="16.5" x14ac:dyDescent="0.25">
      <c r="A3" s="55" t="s">
        <v>195</v>
      </c>
      <c r="B3" s="56"/>
      <c r="C3" s="57"/>
      <c r="D3" s="58"/>
      <c r="E3" s="59"/>
      <c r="F3" s="59"/>
      <c r="G3" s="60"/>
    </row>
    <row r="4" spans="1:7" x14ac:dyDescent="0.25">
      <c r="A4" s="1"/>
      <c r="B4" s="2"/>
      <c r="C4" s="1"/>
      <c r="D4" s="3"/>
      <c r="E4" s="4"/>
      <c r="F4" s="4"/>
      <c r="G4" s="4"/>
    </row>
    <row r="5" spans="1:7" ht="18" x14ac:dyDescent="0.25">
      <c r="A5" s="78" t="s">
        <v>181</v>
      </c>
      <c r="B5" s="78"/>
      <c r="C5" s="78"/>
      <c r="D5" s="78"/>
      <c r="E5" s="78"/>
      <c r="F5" s="78"/>
      <c r="G5" s="78"/>
    </row>
    <row r="6" spans="1:7" ht="39" x14ac:dyDescent="0.25">
      <c r="A6" s="5" t="s">
        <v>0</v>
      </c>
      <c r="B6" s="5" t="s">
        <v>1</v>
      </c>
      <c r="C6" s="5" t="s">
        <v>2</v>
      </c>
      <c r="D6" s="6" t="s">
        <v>3</v>
      </c>
      <c r="E6" s="7" t="s">
        <v>4</v>
      </c>
      <c r="F6" s="7" t="s">
        <v>5</v>
      </c>
      <c r="G6" s="8" t="s">
        <v>6</v>
      </c>
    </row>
    <row r="7" spans="1:7" x14ac:dyDescent="0.25">
      <c r="A7" s="79"/>
      <c r="B7" s="79"/>
      <c r="C7" s="79"/>
      <c r="D7" s="79"/>
      <c r="E7" s="79"/>
      <c r="F7" s="79"/>
      <c r="G7" s="79"/>
    </row>
    <row r="8" spans="1:7" x14ac:dyDescent="0.25">
      <c r="A8" s="9" t="s">
        <v>179</v>
      </c>
      <c r="B8" s="20" t="s">
        <v>182</v>
      </c>
      <c r="C8" s="9"/>
      <c r="D8" s="9"/>
      <c r="E8" s="9"/>
      <c r="F8" s="21"/>
      <c r="G8" s="21"/>
    </row>
    <row r="9" spans="1:7" ht="16.5" x14ac:dyDescent="0.25">
      <c r="A9" s="46" t="s">
        <v>180</v>
      </c>
      <c r="B9" s="14" t="s">
        <v>183</v>
      </c>
      <c r="C9" s="47" t="s">
        <v>10</v>
      </c>
      <c r="D9" s="48">
        <v>1</v>
      </c>
      <c r="E9" s="10"/>
      <c r="F9" s="11">
        <f t="shared" ref="F9" si="0">D9*E9</f>
        <v>0</v>
      </c>
      <c r="G9" s="12">
        <f t="shared" ref="G9" si="1">F9*1.24</f>
        <v>0</v>
      </c>
    </row>
    <row r="10" spans="1:7" ht="18" x14ac:dyDescent="0.25">
      <c r="A10" s="78" t="s">
        <v>103</v>
      </c>
      <c r="B10" s="78"/>
      <c r="C10" s="78"/>
      <c r="D10" s="78"/>
      <c r="E10" s="78"/>
      <c r="F10" s="18">
        <f>SUM(F9:F9)</f>
        <v>0</v>
      </c>
      <c r="G10" s="18">
        <f>SUM(G9:G9)</f>
        <v>0</v>
      </c>
    </row>
    <row r="12" spans="1:7" x14ac:dyDescent="0.25">
      <c r="A12" s="68" t="s">
        <v>198</v>
      </c>
      <c r="B12" s="68"/>
      <c r="C12" s="68"/>
      <c r="D12" s="68"/>
      <c r="E12" s="68"/>
      <c r="F12" s="68"/>
      <c r="G12" s="68"/>
    </row>
    <row r="13" spans="1:7" x14ac:dyDescent="0.25">
      <c r="A13" s="69" t="s">
        <v>196</v>
      </c>
      <c r="B13" s="69"/>
      <c r="C13" s="69"/>
      <c r="D13" s="69"/>
      <c r="E13" s="69"/>
      <c r="F13" s="69"/>
      <c r="G13" s="69"/>
    </row>
    <row r="14" spans="1:7" ht="150" customHeight="1" x14ac:dyDescent="0.25">
      <c r="A14" s="70" t="s">
        <v>197</v>
      </c>
      <c r="B14" s="70"/>
      <c r="C14" s="70"/>
      <c r="D14" s="70"/>
      <c r="E14" s="70"/>
      <c r="F14" s="70"/>
      <c r="G14" s="70"/>
    </row>
    <row r="16" spans="1:7" x14ac:dyDescent="0.25">
      <c r="E16" s="19"/>
    </row>
  </sheetData>
  <mergeCells count="7">
    <mergeCell ref="A14:G14"/>
    <mergeCell ref="A1:G1"/>
    <mergeCell ref="A5:G5"/>
    <mergeCell ref="A7:G7"/>
    <mergeCell ref="A10:E10"/>
    <mergeCell ref="A12:G12"/>
    <mergeCell ref="A13:G13"/>
  </mergeCells>
  <pageMargins left="0.7" right="0.7" top="0.75" bottom="0.75" header="0.3" footer="0.3"/>
  <pageSetup paperSize="9" scale="9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7F1F-FD3D-4E0F-AB7D-B3868BAA2CC3}">
  <sheetPr>
    <pageSetUpPr fitToPage="1"/>
  </sheetPr>
  <dimension ref="A1:G16"/>
  <sheetViews>
    <sheetView zoomScale="115" zoomScaleNormal="115" workbookViewId="0">
      <selection activeCell="A10" sqref="A10:E10"/>
    </sheetView>
  </sheetViews>
  <sheetFormatPr defaultRowHeight="15.75" x14ac:dyDescent="0.25"/>
  <cols>
    <col min="1" max="1" width="12.875" customWidth="1"/>
    <col min="2" max="2" width="39.25" bestFit="1" customWidth="1"/>
    <col min="3" max="5" width="12.875" customWidth="1"/>
    <col min="6" max="6" width="16" customWidth="1"/>
    <col min="7" max="7" width="21.5" bestFit="1" customWidth="1"/>
  </cols>
  <sheetData>
    <row r="1" spans="1:7" ht="16.5" customHeight="1" x14ac:dyDescent="0.25">
      <c r="A1" s="67" t="s">
        <v>193</v>
      </c>
      <c r="B1" s="67"/>
      <c r="C1" s="67"/>
      <c r="D1" s="67"/>
      <c r="E1" s="67"/>
      <c r="F1" s="67"/>
      <c r="G1" s="67"/>
    </row>
    <row r="2" spans="1:7" ht="16.5" x14ac:dyDescent="0.25">
      <c r="A2" s="55" t="s">
        <v>202</v>
      </c>
      <c r="B2" s="56"/>
      <c r="C2" s="57"/>
      <c r="D2" s="58"/>
      <c r="E2" s="59"/>
      <c r="F2" s="59"/>
      <c r="G2" s="60"/>
    </row>
    <row r="3" spans="1:7" ht="16.5" x14ac:dyDescent="0.25">
      <c r="A3" s="55" t="s">
        <v>195</v>
      </c>
      <c r="B3" s="56"/>
      <c r="C3" s="57"/>
      <c r="D3" s="58"/>
      <c r="E3" s="59"/>
      <c r="F3" s="59"/>
      <c r="G3" s="60"/>
    </row>
    <row r="4" spans="1:7" x14ac:dyDescent="0.25">
      <c r="A4" s="1"/>
      <c r="B4" s="2"/>
      <c r="C4" s="1"/>
      <c r="D4" s="3"/>
      <c r="E4" s="4"/>
      <c r="F4" s="4"/>
      <c r="G4" s="4"/>
    </row>
    <row r="5" spans="1:7" ht="18" x14ac:dyDescent="0.25">
      <c r="A5" s="78" t="s">
        <v>186</v>
      </c>
      <c r="B5" s="78"/>
      <c r="C5" s="78"/>
      <c r="D5" s="78"/>
      <c r="E5" s="78"/>
      <c r="F5" s="78"/>
      <c r="G5" s="78"/>
    </row>
    <row r="6" spans="1:7" ht="39" x14ac:dyDescent="0.25">
      <c r="A6" s="5" t="s">
        <v>0</v>
      </c>
      <c r="B6" s="5" t="s">
        <v>1</v>
      </c>
      <c r="C6" s="5" t="s">
        <v>2</v>
      </c>
      <c r="D6" s="6" t="s">
        <v>3</v>
      </c>
      <c r="E6" s="7" t="s">
        <v>4</v>
      </c>
      <c r="F6" s="7" t="s">
        <v>5</v>
      </c>
      <c r="G6" s="8" t="s">
        <v>6</v>
      </c>
    </row>
    <row r="7" spans="1:7" x14ac:dyDescent="0.25">
      <c r="A7" s="79"/>
      <c r="B7" s="79"/>
      <c r="C7" s="79"/>
      <c r="D7" s="79"/>
      <c r="E7" s="79"/>
      <c r="F7" s="79"/>
      <c r="G7" s="79"/>
    </row>
    <row r="8" spans="1:7" x14ac:dyDescent="0.25">
      <c r="A8" s="9" t="s">
        <v>184</v>
      </c>
      <c r="B8" s="20" t="s">
        <v>187</v>
      </c>
      <c r="C8" s="9"/>
      <c r="D8" s="9"/>
      <c r="E8" s="9"/>
      <c r="F8" s="21"/>
      <c r="G8" s="21"/>
    </row>
    <row r="9" spans="1:7" ht="16.5" x14ac:dyDescent="0.25">
      <c r="A9" s="49" t="s">
        <v>185</v>
      </c>
      <c r="B9" s="14" t="s">
        <v>188</v>
      </c>
      <c r="C9" s="50" t="s">
        <v>10</v>
      </c>
      <c r="D9" s="51">
        <v>100</v>
      </c>
      <c r="E9" s="10"/>
      <c r="F9" s="11">
        <f t="shared" ref="F9" si="0">D9*E9</f>
        <v>0</v>
      </c>
      <c r="G9" s="12">
        <f t="shared" ref="G9" si="1">F9*1.24</f>
        <v>0</v>
      </c>
    </row>
    <row r="10" spans="1:7" ht="18" x14ac:dyDescent="0.25">
      <c r="A10" s="78" t="s">
        <v>103</v>
      </c>
      <c r="B10" s="78"/>
      <c r="C10" s="78"/>
      <c r="D10" s="78"/>
      <c r="E10" s="78"/>
      <c r="F10" s="18">
        <f>SUM(F9:F9)</f>
        <v>0</v>
      </c>
      <c r="G10" s="18">
        <f>SUM(G9:G9)</f>
        <v>0</v>
      </c>
    </row>
    <row r="12" spans="1:7" x14ac:dyDescent="0.25">
      <c r="A12" s="68" t="s">
        <v>198</v>
      </c>
      <c r="B12" s="68"/>
      <c r="C12" s="68"/>
      <c r="D12" s="68"/>
      <c r="E12" s="68"/>
      <c r="F12" s="68"/>
      <c r="G12" s="68"/>
    </row>
    <row r="13" spans="1:7" x14ac:dyDescent="0.25">
      <c r="A13" s="69" t="s">
        <v>196</v>
      </c>
      <c r="B13" s="69"/>
      <c r="C13" s="69"/>
      <c r="D13" s="69"/>
      <c r="E13" s="69"/>
      <c r="F13" s="69"/>
      <c r="G13" s="69"/>
    </row>
    <row r="14" spans="1:7" ht="150" customHeight="1" x14ac:dyDescent="0.25">
      <c r="A14" s="70" t="s">
        <v>197</v>
      </c>
      <c r="B14" s="70"/>
      <c r="C14" s="70"/>
      <c r="D14" s="70"/>
      <c r="E14" s="70"/>
      <c r="F14" s="70"/>
      <c r="G14" s="70"/>
    </row>
    <row r="16" spans="1:7" x14ac:dyDescent="0.25">
      <c r="E16" s="19"/>
    </row>
  </sheetData>
  <mergeCells count="7">
    <mergeCell ref="A14:G14"/>
    <mergeCell ref="A1:G1"/>
    <mergeCell ref="A5:G5"/>
    <mergeCell ref="A7:G7"/>
    <mergeCell ref="A10:E10"/>
    <mergeCell ref="A12:G12"/>
    <mergeCell ref="A13:G13"/>
  </mergeCells>
  <pageMargins left="0.7" right="0.7" top="0.75" bottom="0.75" header="0.3" footer="0.3"/>
  <pageSetup paperSize="9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2</vt:i4>
      </vt:variant>
    </vt:vector>
  </HeadingPairs>
  <TitlesOfParts>
    <vt:vector size="7" baseType="lpstr">
      <vt:lpstr>ΟΙΚΟΝΟΜΙΚΗ ΠΡΟΣΦΟΡΑ ΤΜΗΜΑ 1</vt:lpstr>
      <vt:lpstr>ΟΙΚΟΝΟΜΙΚΗ ΠΡΟΣΦΟΡΑ ΤΜΗΜΑ 2</vt:lpstr>
      <vt:lpstr>ΟΙΚΟΝΟΜΙΚΗ ΠΡΟΣΦΟΡΑ ΤΜΗΜΑ 3</vt:lpstr>
      <vt:lpstr>ΟΙΚΟΝΟΜΙΚΗ ΠΡΟΣΦΟΡΑ ΤΜΗΜΑ 4</vt:lpstr>
      <vt:lpstr>ΟΙΚΟΝΟΜΙΚΗ ΠΡΟΣΦΟΡΑ ΤΜΗΜΑ 5</vt:lpstr>
      <vt:lpstr>'ΟΙΚΟΝΟΜΙΚΗ ΠΡΟΣΦΟΡΑ ΤΜΗΜΑ 1'!Print_Titles</vt:lpstr>
      <vt:lpstr>'ΟΙΚΟΝΟΜΙΚΗ ΠΡΟΣΦΟΡΑ ΤΜΗΜΑ 2'!Print_Titles</vt:lpstr>
    </vt:vector>
  </TitlesOfParts>
  <Company>UNIVERSITY of WEST ATTICA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2024-10-31T10:38:42Z</cp:lastPrinted>
  <dcterms:created xsi:type="dcterms:W3CDTF">2024-07-02T08:41:01Z</dcterms:created>
  <dcterms:modified xsi:type="dcterms:W3CDTF">2025-03-13T09:56:59Z</dcterms:modified>
</cp:coreProperties>
</file>